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GEM\AppData\Local\Microsoft\Windows\INetCache\Content.Outlook\GHJC2B1R\"/>
    </mc:Choice>
  </mc:AlternateContent>
  <xr:revisionPtr revIDLastSave="0" documentId="13_ncr:1_{C85844C1-8658-4FB2-8478-060E9044803F}" xr6:coauthVersionLast="47" xr6:coauthVersionMax="47" xr10:uidLastSave="{00000000-0000-0000-0000-000000000000}"/>
  <workbookProtection workbookAlgorithmName="SHA-512" workbookHashValue="bonYeh1QMQHEJn8sWx6Y1z6y2gMDXaG/r/z28vT0x2jPcH5W2OD0qUzvUVjYJyr6fBLuypWhSLflt+k93kZd0g==" workbookSaltValue="rTupb2ARTgMlOuDBC15xAA==" workbookSpinCount="100000" lockStructure="1"/>
  <bookViews>
    <workbookView xWindow="-120" yWindow="-120" windowWidth="29040" windowHeight="17640" xr2:uid="{00000000-000D-0000-FFFF-FFFF00000000}"/>
  </bookViews>
  <sheets>
    <sheet name="Anlage 5" sheetId="10" r:id="rId1"/>
    <sheet name="Antragssteller" sheetId="16" r:id="rId2"/>
    <sheet name="A. Schriftliche Erklärung" sheetId="1" r:id="rId3"/>
    <sheet name="B. Liniensteckbrief" sheetId="2" r:id="rId4"/>
    <sheet name="C. Linienführung und Fahrpläne " sheetId="3" r:id="rId5"/>
    <sheet name="D. Fahrzeugeinsatz " sheetId="4" r:id="rId6"/>
    <sheet name="E. Ermittlung der Kosten" sheetId="5" r:id="rId7"/>
    <sheet name="E. Ermittlung der Kosten Nation" sheetId="9" r:id="rId8"/>
    <sheet name="F. Prognose der Mehreinnahmen" sheetId="6" r:id="rId9"/>
    <sheet name="F. Nebenrechnung zu Formblatt F" sheetId="13" r:id="rId10"/>
    <sheet name="F. Nebenr. Formblatt F Nation" sheetId="14" r:id="rId11"/>
    <sheet name="G. Ermittlung Förderbetrag " sheetId="7"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4" l="1"/>
  <c r="C19" i="13"/>
  <c r="C18" i="13"/>
  <c r="C17" i="13"/>
  <c r="C16" i="13"/>
  <c r="E7" i="13"/>
  <c r="H7" i="13" s="1"/>
  <c r="E8" i="13"/>
  <c r="H8" i="13" s="1"/>
  <c r="E9" i="13"/>
  <c r="H9" i="13" s="1"/>
  <c r="E10" i="13"/>
  <c r="H10" i="13" s="1"/>
  <c r="E6" i="13"/>
  <c r="H6" i="13" s="1"/>
  <c r="D13" i="13"/>
  <c r="D12" i="14" l="1"/>
  <c r="E6" i="14" l="1"/>
  <c r="C17" i="14"/>
  <c r="C16" i="14"/>
  <c r="H6" i="14"/>
  <c r="E7" i="14"/>
  <c r="H7" i="14" s="1"/>
  <c r="E11" i="14"/>
  <c r="H11" i="14" s="1"/>
  <c r="E10" i="14"/>
  <c r="H10" i="14" s="1"/>
  <c r="E9" i="14"/>
  <c r="H9" i="14" s="1"/>
  <c r="E8" i="14"/>
  <c r="H8" i="14" s="1"/>
  <c r="E12" i="13"/>
  <c r="H12" i="13" s="1"/>
  <c r="E11" i="13"/>
  <c r="H11" i="13" s="1"/>
  <c r="I6" i="14" l="1"/>
  <c r="I6" i="13"/>
</calcChain>
</file>

<file path=xl/sharedStrings.xml><?xml version="1.0" encoding="utf-8"?>
<sst xmlns="http://schemas.openxmlformats.org/spreadsheetml/2006/main" count="155" uniqueCount="132">
  <si>
    <t>A. Schriftliche Erklärung</t>
  </si>
  <si>
    <t xml:space="preserve">Ort/Datum                                                                 </t>
  </si>
  <si>
    <t>Gez.</t>
  </si>
  <si>
    <t>B. Liniensteckbrief</t>
  </si>
  <si>
    <t>Linienverlauf (über)</t>
  </si>
  <si>
    <t>Länge der Linie in km</t>
  </si>
  <si>
    <t>davon: Linienlänge in Baden-Württemberg in km</t>
  </si>
  <si>
    <t>Vorgesehene Betriebsaufnahme:</t>
  </si>
  <si>
    <t>Begründungen im Fall von Abweichungen von den Fördervoraussetzungen</t>
  </si>
  <si>
    <t>1. Richtwert Reisegeschwindigkeit nicht eingehalten</t>
  </si>
  <si>
    <t>2. Richtwert Umwegfaktor nicht eingehalten</t>
  </si>
  <si>
    <t>3. Richtwert Reisezeit Regiobuslinie gegenüber SPNV-Umsteigeverbindung oder alternativ Linienlänge gegenüber SPNV-Verbindung nicht eingehalten</t>
  </si>
  <si>
    <t xml:space="preserve">C. Linienführung und Fahrpläne </t>
  </si>
  <si>
    <t>Dem Antrag sind als Anlage beizufügen:</t>
  </si>
  <si>
    <t>• Karte des Linienverlaufs im Maßstab 1:100.000 oder größer.</t>
  </si>
  <si>
    <t>• Fahrplantabelle in Richtung und Gegenrichtung des zur Förderung beantragten Verkehrs mit allen Haltestellen, für alle Verkehrstage und mit Anschlussleisten der vorgesehenen Anschlussbindungen zum SPNV und ggf. zu anderen ÖPNV-Linien.</t>
  </si>
  <si>
    <t>• Darstellung der Art der Anschlusssicherung</t>
  </si>
  <si>
    <t xml:space="preserve">D. Fahrzeugeinsatz </t>
  </si>
  <si>
    <t>Fahrzeug/Beschreibung/ggf. Nennung der Fahrten</t>
  </si>
  <si>
    <t>Regelmäßiger Fahrzeugeinsatz</t>
  </si>
  <si>
    <r>
      <t xml:space="preserve">Abweichender Fahrzeugeinsatz 1
</t>
    </r>
    <r>
      <rPr>
        <sz val="8"/>
        <color indexed="8"/>
        <rFont val="Calibri"/>
        <family val="2"/>
      </rPr>
      <t>(z.B. abweichende Fahrzeuggrößen für bestimmte Fahrten)</t>
    </r>
    <r>
      <rPr>
        <sz val="11"/>
        <color theme="1"/>
        <rFont val="Calibri"/>
        <family val="2"/>
        <scheme val="minor"/>
      </rPr>
      <t xml:space="preserve">
</t>
    </r>
  </si>
  <si>
    <r>
      <t xml:space="preserve">Abweichender Fahrzeugeinsatz 2
</t>
    </r>
    <r>
      <rPr>
        <sz val="8"/>
        <color indexed="8"/>
        <rFont val="Calibri"/>
        <family val="2"/>
      </rPr>
      <t>(z.B. abweichende Fahrzeuggrößen für bestimmte Fahrten)</t>
    </r>
    <r>
      <rPr>
        <sz val="11"/>
        <color theme="1"/>
        <rFont val="Calibri"/>
        <family val="2"/>
        <scheme val="minor"/>
      </rPr>
      <t xml:space="preserve">
</t>
    </r>
  </si>
  <si>
    <t>Mo-Fr 
Schultage</t>
  </si>
  <si>
    <t>Mo-Fr 
Ferientage</t>
  </si>
  <si>
    <t>Samstage</t>
  </si>
  <si>
    <t>Sonn- und Feiertage</t>
  </si>
  <si>
    <t>Anzahl Verkehrstage (Normjahr)</t>
  </si>
  <si>
    <t>Linienlänge in km</t>
  </si>
  <si>
    <t>Mehr-Nutzwagenkilometer/Jahr</t>
  </si>
  <si>
    <t>= Mehrkosten in € p.a.</t>
  </si>
  <si>
    <t>= Mehrkosten Summe</t>
  </si>
  <si>
    <t>F. Prognose der Mehreinnahmen</t>
  </si>
  <si>
    <t>Summe der prognostizierten Mehrerlöse p.a.</t>
  </si>
  <si>
    <t>G. Ermittlung des prognostizierten Förderbetrags</t>
  </si>
  <si>
    <t>davon 50% Landesförderung ( progn. Unterdeckung * 0,5) in Euro</t>
  </si>
  <si>
    <t>davon 80% als Abschlagszahlung</t>
  </si>
  <si>
    <t>= prognostizierter Förderbasisbetrag in Euro</t>
  </si>
  <si>
    <r>
      <rPr>
        <sz val="8"/>
        <color indexed="8"/>
        <rFont val="Calibri"/>
        <family val="2"/>
      </rPr>
      <t>Nur bei Linien zur Schließung von Lücken im Schienennetz:</t>
    </r>
    <r>
      <rPr>
        <sz val="11"/>
        <color theme="1"/>
        <rFont val="Calibri"/>
        <family val="2"/>
        <scheme val="minor"/>
      </rPr>
      <t xml:space="preserve">
Reisezeit der Umsteige-Verbindung im SPNV in Min.</t>
    </r>
  </si>
  <si>
    <r>
      <rPr>
        <sz val="8"/>
        <color indexed="8"/>
        <rFont val="Calibri"/>
        <family val="2"/>
      </rPr>
      <t>Nur bei Linien zur Schließung von Lücken im Schienennetz:</t>
    </r>
    <r>
      <rPr>
        <sz val="11"/>
        <color theme="1"/>
        <rFont val="Calibri"/>
        <family val="2"/>
        <scheme val="minor"/>
      </rPr>
      <t xml:space="preserve">
Reiseweg der Umsteige-Verbindung im SPNV in Km.</t>
    </r>
  </si>
  <si>
    <t>Hiermit erklären wir die Anforderungen und Fördervoraussetzungen des Förderprogramms „Regiobuslinien“ des  Verkehrsministeriums Baden-Württemberg im Falle der Bewilligung einer Zuwendung zur beantragten Regiobuslinie für die Dauer des Förderzeitraums einzuhalten.</t>
  </si>
  <si>
    <t>b) multipliziert mit Kostensatz exakt (einzutragen)</t>
  </si>
  <si>
    <t xml:space="preserve">E. Ermittlung der zuwendungsfähigen Kosten der zur Förderung beantragten Fahrten </t>
  </si>
  <si>
    <t>• Bei bereits bestehenden Linien sind die zusätzlichen Fahrten gegenüber dem Status quo-Angebot zu kennzeichnen; der Bestandsfahrplan ist ebenfalls beizufügen.</t>
  </si>
  <si>
    <t>• Verbale Beschreibung und Begründungen der vorgesehenen Einbindung in das SPNV-/ÖPNV-Netz / der Anschlussbindungen (incl. Erläuterung der Darstellung in den Anschlussleisten des Fahrplans und der vorgesehenen Umsteigezeiten)</t>
  </si>
  <si>
    <t>Fahrzeugbedarf bei linienreinem Umlauf</t>
  </si>
  <si>
    <t>Vergabe der Linie</t>
  </si>
  <si>
    <t>Art und Zeitpunkt der Vergabe</t>
  </si>
  <si>
    <t>Mo-Sa
Hauptsaison</t>
  </si>
  <si>
    <t>Mo-Sa
Nebensaison</t>
  </si>
  <si>
    <t>Sonn- und Feiertag Hauptsaison</t>
  </si>
  <si>
    <t>Sonn- und Feiertage Nebensaison</t>
  </si>
  <si>
    <t>hier: nur Nationalparks</t>
  </si>
  <si>
    <t>Linienanfang (Stadt/Flughafen/Nationalpark)</t>
  </si>
  <si>
    <t>Linienendpunkt (Stadt/Flughafen/Nationalpark)</t>
  </si>
  <si>
    <t>bzw. davon 60% Landesförderung (progn. Unterdeckung *0,6) in Euro</t>
  </si>
  <si>
    <t xml:space="preserve">Optional: </t>
  </si>
  <si>
    <t>Hiermit erklären wir die Anforderungen und Fördervoraussetzungen hinsichtlich der Gestaltung der</t>
  </si>
  <si>
    <t>Fahrzeuge im Landesdesign und des ausschließlichen Einsatzes der Fahrzeuge auf der beantragten Linie des Förderprogramms „Regiobuslinien“ des  Verkehrsministeriums Baden-Württemberg im Falle der Bewilligung einer Zuwendung zur beantragten Regiobuslinie für die Dauer des Förderzeitraums einzuhalten.</t>
  </si>
  <si>
    <t xml:space="preserve">Ministerium für Verkehr </t>
  </si>
  <si>
    <t>Baden-Württemberg</t>
  </si>
  <si>
    <t>vereinfachte Prognose nach 6.3. der Technischen Richtlinie zum Förderprogramm Regiobuslinien</t>
  </si>
  <si>
    <t>Summe Mehrkosten (aus Ziff. E)</t>
  </si>
  <si>
    <t>abzgl. Summe der prognostizierten Mehrerlöse p.a. (aus Ziff. F)</t>
  </si>
  <si>
    <r>
      <rPr>
        <b/>
        <sz val="11"/>
        <color indexed="8"/>
        <rFont val="Calibri"/>
        <family val="2"/>
      </rPr>
      <t>Nur nachrichtlich:</t>
    </r>
    <r>
      <rPr>
        <sz val="11"/>
        <color theme="1"/>
        <rFont val="Calibri"/>
        <family val="2"/>
        <scheme val="minor"/>
      </rPr>
      <t xml:space="preserve">
a) Ggf. ohne gesonderte Zu-schüsse eigenwirtschaftlich er-brachtes Fahrtenangebot auf bestehender Linie im Basisjahr 
(in </t>
    </r>
    <r>
      <rPr>
        <b/>
        <sz val="11"/>
        <color indexed="8"/>
        <rFont val="Calibri"/>
        <family val="2"/>
      </rPr>
      <t>Fahrtenpaaren</t>
    </r>
    <r>
      <rPr>
        <sz val="11"/>
        <color theme="1"/>
        <rFont val="Calibri"/>
        <family val="2"/>
        <scheme val="minor"/>
      </rPr>
      <t>)</t>
    </r>
  </si>
  <si>
    <r>
      <t xml:space="preserve">b) Ggf. darüber hinaus beste-hendes, gefördertes Fahrtenan-gebot im Basisjahr
(in </t>
    </r>
    <r>
      <rPr>
        <b/>
        <sz val="11"/>
        <color indexed="8"/>
        <rFont val="Calibri"/>
        <family val="2"/>
      </rPr>
      <t>Fahrtenpaaren</t>
    </r>
    <r>
      <rPr>
        <sz val="11"/>
        <color theme="1"/>
        <rFont val="Calibri"/>
        <family val="2"/>
        <scheme val="minor"/>
      </rPr>
      <t>) 
(Nachweis in separater Anlage)</t>
    </r>
  </si>
  <si>
    <r>
      <rPr>
        <b/>
        <sz val="11"/>
        <color indexed="8"/>
        <rFont val="Calibri"/>
        <family val="2"/>
      </rPr>
      <t>Fahrten</t>
    </r>
    <r>
      <rPr>
        <sz val="11"/>
        <color theme="1"/>
        <rFont val="Calibri"/>
        <family val="2"/>
        <scheme val="minor"/>
      </rPr>
      <t xml:space="preserve"> pro Jahr</t>
    </r>
  </si>
  <si>
    <r>
      <t xml:space="preserve">c) Erweitertes Fahrtenangebot der Regiobuslinie (Aufstockung gegenüber dem Basisjahr)
(in </t>
    </r>
    <r>
      <rPr>
        <b/>
        <sz val="11"/>
        <color indexed="8"/>
        <rFont val="Calibri"/>
        <family val="2"/>
      </rPr>
      <t>Fahrtenpaaren</t>
    </r>
    <r>
      <rPr>
        <sz val="11"/>
        <color theme="1"/>
        <rFont val="Calibri"/>
        <family val="2"/>
        <scheme val="minor"/>
      </rPr>
      <t>)</t>
    </r>
  </si>
  <si>
    <t>• Kundenkommunikation</t>
  </si>
  <si>
    <t>Tarife und Vertrieb im Fahrzeug</t>
  </si>
  <si>
    <t>Reisezeit der Regiobuslinie in min</t>
  </si>
  <si>
    <r>
      <t xml:space="preserve">mittlere Reisegeschwindigkeit </t>
    </r>
    <r>
      <rPr>
        <sz val="8"/>
        <color indexed="8"/>
        <rFont val="Calibri"/>
        <family val="2"/>
      </rPr>
      <t>vom Start- zum Zielpunkt der Linie</t>
    </r>
  </si>
  <si>
    <t>Datenschutzinformation vom Ministerium für Verkehr</t>
  </si>
  <si>
    <t>Beim Umgang mit personenbezogenen Daten, die Sie uns mit der Antragstellung und ggf. im Verlauf des Förderverfahrens übermitteln, beachten wir die datenschutzrechtlichen Bestimmungen.  Informationen zum Schutz personenbezogener Daten bei der Verarbeitung durch das Ministerium für Verkehr finden sich im Internet unter: https://vm.baden-wuerttemberg.de/index.php?id=14414. Auf Wunsch werden diese Informationen in Papierform versandt.</t>
  </si>
  <si>
    <t xml:space="preserve">Die Regiobuslinie wird in die gängigen Auskunftssysteme (insbesondere EFA BW) sowie in das Kursbuch Baden-Württemberg aufgenommen. </t>
  </si>
  <si>
    <t>- Verbundtarif, sowie bei Linien, die Verbundgrenzen überschreiten, die ortsüblichen Regelungen für Verbundgrenzen überschreitende Tarife (Kragenlösungen, Übergangstarife, Haustarife der Verkehrsunternehmen) werden angewendet</t>
  </si>
  <si>
    <t>- BW-Tarif wird ab Start angewendet</t>
  </si>
  <si>
    <r>
      <t xml:space="preserve">Umwegfaktor </t>
    </r>
    <r>
      <rPr>
        <sz val="8"/>
        <color indexed="8"/>
        <rFont val="Calibri"/>
        <family val="2"/>
      </rPr>
      <t>(Länge Linienweg im Verhältnis zur kürzesten öffentlichen Straßenverbindung)</t>
    </r>
  </si>
  <si>
    <t>Anzahl der Haltestellen</t>
  </si>
  <si>
    <t>Dauer der vergegebenen Leistung (von/bis)</t>
  </si>
  <si>
    <t xml:space="preserve">Ort/Datum*                                                                 </t>
  </si>
  <si>
    <t>Gez.*</t>
  </si>
  <si>
    <t>*Datum und Unterschrift bitte nur, wenn Option (Landesdesign) Anwendung findet</t>
  </si>
  <si>
    <r>
      <rPr>
        <b/>
        <u/>
        <sz val="11"/>
        <color theme="1"/>
        <rFont val="Calibri"/>
        <family val="2"/>
        <scheme val="minor"/>
      </rPr>
      <t>Hinweis:</t>
    </r>
    <r>
      <rPr>
        <sz val="11"/>
        <color theme="1"/>
        <rFont val="Calibri"/>
        <family val="2"/>
        <scheme val="minor"/>
      </rPr>
      <t xml:space="preserve"> Zur Errechnung der obenstehenden Anforderung, kann das nachfolgende Tabellenblatt "Nebenrechnung zu Formblatt F" verwendet werden. Für Nationalparklinien kann das Blatt "Nebenr.Formblatt F Nation" verwendet werden.</t>
    </r>
  </si>
  <si>
    <t>Betriebszeiten</t>
  </si>
  <si>
    <t>Anzahl Fahrten / Tag</t>
  </si>
  <si>
    <t>Anzahl Betriebstage</t>
  </si>
  <si>
    <t>Anzahl Fahrten / Jahr</t>
  </si>
  <si>
    <t>Erlös pro Fahrgast</t>
  </si>
  <si>
    <t>Anzahl Fahrgäste je geförderte Fahrt</t>
  </si>
  <si>
    <t>Verkaufsein-nahmen / Jahr</t>
  </si>
  <si>
    <t>Verkaufsein-nahmen / Jahr insgesamt</t>
  </si>
  <si>
    <t>Sa 6 - 16 Uhr</t>
  </si>
  <si>
    <t>Sa 16 - 24 Uhr</t>
  </si>
  <si>
    <t>So 7 - 24 Uhr</t>
  </si>
  <si>
    <t>Summe Fahrten</t>
  </si>
  <si>
    <t>Mo - Fr</t>
  </si>
  <si>
    <t>Sa</t>
  </si>
  <si>
    <t>So</t>
  </si>
  <si>
    <t>Haupt- und Nebenverkehrszeit</t>
  </si>
  <si>
    <t>Schwachverkehrszeit</t>
  </si>
  <si>
    <r>
      <t xml:space="preserve">F. Nebenrechnung </t>
    </r>
    <r>
      <rPr>
        <b/>
        <u/>
        <sz val="12"/>
        <color theme="1"/>
        <rFont val="Calibri"/>
        <family val="2"/>
        <scheme val="minor"/>
      </rPr>
      <t>für Nationalparklinien</t>
    </r>
    <r>
      <rPr>
        <b/>
        <sz val="12"/>
        <color theme="1"/>
        <rFont val="Calibri"/>
        <family val="2"/>
        <scheme val="minor"/>
      </rPr>
      <t xml:space="preserve"> zum Formblatt F (Prognose der Mehreinnahmen)</t>
    </r>
  </si>
  <si>
    <t>F. Nebenrechnung zum Formblatt F (Prognose der Mehreinnahmen)</t>
  </si>
  <si>
    <t>Sommer
01.05. - 31.10.</t>
  </si>
  <si>
    <t>Sa 8 - 20</t>
  </si>
  <si>
    <t>Winter
01.11. - 30.04.</t>
  </si>
  <si>
    <t>Mo-Fr 10 - 18 Uhr</t>
  </si>
  <si>
    <t>Sa 10 - 18 Uhr</t>
  </si>
  <si>
    <t>So 10 -18 Uhr</t>
  </si>
  <si>
    <t>Mo-Fr 8 - 20 Uhr</t>
  </si>
  <si>
    <t>So, Feiertag 8 - 20  Uhr</t>
  </si>
  <si>
    <t>Antragssteller</t>
  </si>
  <si>
    <t>Antragssteller (Institution)</t>
  </si>
  <si>
    <t>Straße / Hausnummer</t>
  </si>
  <si>
    <t>PLZ / Stadt</t>
  </si>
  <si>
    <t>Sonstige Hinweise</t>
  </si>
  <si>
    <t>Ansprechpartner/-in 
(inkl. Kontaktdaten)</t>
  </si>
  <si>
    <r>
      <t xml:space="preserve">Summe zur Förderung beantragte </t>
    </r>
    <r>
      <rPr>
        <b/>
        <sz val="11"/>
        <color indexed="8"/>
        <rFont val="Calibri"/>
        <family val="2"/>
      </rPr>
      <t>Fahrten</t>
    </r>
    <r>
      <rPr>
        <sz val="11"/>
        <color theme="1"/>
        <rFont val="Calibri"/>
        <family val="2"/>
        <scheme val="minor"/>
      </rPr>
      <t xml:space="preserve"> je Verkehrstag
(Summe aus b) und c) mal 2 )</t>
    </r>
  </si>
  <si>
    <r>
      <t xml:space="preserve">Summe zur Förderung beantragte </t>
    </r>
    <r>
      <rPr>
        <b/>
        <sz val="11"/>
        <color indexed="8"/>
        <rFont val="Calibri"/>
        <family val="2"/>
      </rPr>
      <t>Fahrten</t>
    </r>
    <r>
      <rPr>
        <sz val="11"/>
        <color theme="1"/>
        <rFont val="Calibri"/>
        <family val="2"/>
        <scheme val="minor"/>
      </rPr>
      <t xml:space="preserve"> je Verkehrstag
(Summe aus b) und c) mal 2)</t>
    </r>
  </si>
  <si>
    <t>Mo-Fr 5 - 20 Uhr
(Schule)</t>
  </si>
  <si>
    <t>Mo-Fr 5 - 20 Uhr
(Ferien)</t>
  </si>
  <si>
    <t>Mo-Fr 20 - 24 Uhr
(Ferien)</t>
  </si>
  <si>
    <t>Mo-Fr 20 - 24 Uhr
(Schule)</t>
  </si>
  <si>
    <t>Beantragte Dauer der Förderung</t>
  </si>
  <si>
    <t>Anlage 5 - Antragsformblatt zum Förderprogramm „Regiobuslinien“</t>
  </si>
  <si>
    <t>a) multipliziert mit Kostensatz pauschal (ab 2022)</t>
  </si>
  <si>
    <t>vom 01.01.2022</t>
  </si>
  <si>
    <t>Konzessionsart (mit oder ohne eigenwirtschaftlich erbrachter Kernleistung; Bruttoverkehrsvertrag; Nettoverkehrsvertrag; Sonstiges)</t>
  </si>
  <si>
    <t xml:space="preserve">
</t>
  </si>
  <si>
    <t xml:space="preserve">
</t>
  </si>
  <si>
    <t xml:space="preserve">
</t>
  </si>
  <si>
    <t>Mo - Fr (S)</t>
  </si>
  <si>
    <t>Mo - Fr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</si>
</sst>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43" formatCode="_-* #,##0.00_-;\-* #,##0.00_-;_-* &quot;-&quot;??_-;_-@_-"/>
    <numFmt numFmtId="164" formatCode="#,##0.00\ &quot;€&quot;"/>
    <numFmt numFmtId="165" formatCode="_-* #,##0.00\ _€_-;\-* #,##0.00\ _€_-;_-* &quot;-&quot;??\ _€_-;_-@_-"/>
    <numFmt numFmtId="166" formatCode="_-* #,##0\ _€_-;\-* #,##0\ _€_-;_-* &quot;-&quot;??\ _€_-;_-@_-"/>
    <numFmt numFmtId="167" formatCode="_-* #,##0.00\ [$€-407]_-;\-* #,##0.00\ [$€-407]_-;_-* &quot;-&quot;??\ [$€-407]_-;_-@_-"/>
    <numFmt numFmtId="168" formatCode="_-* #,##0\ [$€-407]_-;\-* #,##0\ [$€-407]_-;_-* &quot;-&quot;??\ [$€-407]_-;_-@_-"/>
  </numFmts>
  <fonts count="18" x14ac:knownFonts="1">
    <font>
      <sz val="11"/>
      <color theme="1"/>
      <name val="Calibri"/>
      <family val="2"/>
      <scheme val="minor"/>
    </font>
    <font>
      <sz val="11"/>
      <color indexed="8"/>
      <name val="Calibri"/>
      <family val="2"/>
    </font>
    <font>
      <b/>
      <sz val="11"/>
      <color indexed="8"/>
      <name val="Calibri"/>
      <family val="2"/>
    </font>
    <font>
      <sz val="8"/>
      <color indexed="8"/>
      <name val="Calibri"/>
      <family val="2"/>
    </font>
    <font>
      <b/>
      <sz val="11"/>
      <color theme="1"/>
      <name val="Calibri"/>
      <family val="2"/>
      <scheme val="minor"/>
    </font>
    <font>
      <b/>
      <sz val="12"/>
      <color theme="1"/>
      <name val="Calibri"/>
      <family val="2"/>
      <scheme val="minor"/>
    </font>
    <font>
      <sz val="11"/>
      <name val="Calibri"/>
      <family val="2"/>
      <scheme val="minor"/>
    </font>
    <font>
      <b/>
      <u/>
      <sz val="12"/>
      <color theme="1"/>
      <name val="Arial"/>
      <family val="2"/>
    </font>
    <font>
      <sz val="12"/>
      <color theme="1"/>
      <name val="Arial"/>
      <family val="2"/>
    </font>
    <font>
      <b/>
      <sz val="12"/>
      <color theme="1"/>
      <name val="Arial"/>
      <family val="2"/>
    </font>
    <font>
      <sz val="11"/>
      <color theme="1"/>
      <name val="Calibri"/>
      <family val="2"/>
    </font>
    <font>
      <b/>
      <sz val="11"/>
      <color theme="1"/>
      <name val="Calibri"/>
      <family val="2"/>
    </font>
    <font>
      <b/>
      <u/>
      <sz val="11"/>
      <color theme="1"/>
      <name val="Calibri"/>
      <family val="2"/>
      <scheme val="minor"/>
    </font>
    <font>
      <sz val="9"/>
      <color theme="1"/>
      <name val="Calibri"/>
      <family val="2"/>
      <scheme val="minor"/>
    </font>
    <font>
      <sz val="11"/>
      <color theme="1"/>
      <name val="Calibri"/>
      <family val="2"/>
      <scheme val="minor"/>
    </font>
    <font>
      <sz val="10"/>
      <name val="Arial"/>
      <family val="2"/>
    </font>
    <font>
      <sz val="10"/>
      <name val="Calibri"/>
      <family val="2"/>
      <scheme val="minor"/>
    </font>
    <font>
      <b/>
      <u/>
      <sz val="12"/>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3" fontId="14" fillId="0" borderId="0" applyFont="0" applyFill="0" applyBorder="0" applyAlignment="0" applyProtection="0"/>
    <xf numFmtId="165" fontId="14" fillId="0" borderId="0" applyFont="0" applyFill="0" applyBorder="0" applyAlignment="0" applyProtection="0"/>
  </cellStyleXfs>
  <cellXfs count="97">
    <xf numFmtId="0" fontId="0" fillId="0" borderId="0" xfId="0"/>
    <xf numFmtId="0" fontId="5" fillId="0" borderId="0" xfId="0" applyFont="1"/>
    <xf numFmtId="0" fontId="0" fillId="0" borderId="0" xfId="0" applyBorder="1"/>
    <xf numFmtId="0" fontId="0" fillId="0" borderId="0" xfId="0" applyBorder="1" applyAlignment="1">
      <alignment vertical="top" wrapText="1"/>
    </xf>
    <xf numFmtId="0" fontId="0" fillId="0" borderId="0" xfId="0" applyAlignment="1">
      <alignment wrapText="1"/>
    </xf>
    <xf numFmtId="0" fontId="0" fillId="0" borderId="1" xfId="0" applyBorder="1"/>
    <xf numFmtId="0" fontId="0" fillId="0" borderId="1" xfId="0" applyBorder="1" applyAlignment="1">
      <alignment horizontal="left" vertical="top" wrapText="1"/>
    </xf>
    <xf numFmtId="0" fontId="0" fillId="0" borderId="1" xfId="0" quotePrefix="1" applyBorder="1" applyAlignment="1">
      <alignment horizontal="left" vertical="top" wrapText="1"/>
    </xf>
    <xf numFmtId="0" fontId="0" fillId="0" borderId="1" xfId="0" applyBorder="1" applyAlignment="1">
      <alignment horizontal="center" vertical="center" wrapText="1"/>
    </xf>
    <xf numFmtId="8" fontId="0" fillId="0" borderId="1" xfId="0" applyNumberFormat="1" applyBorder="1" applyAlignment="1">
      <alignment horizontal="center" vertical="center" wrapText="1"/>
    </xf>
    <xf numFmtId="0" fontId="6"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4" fillId="0" borderId="0" xfId="0" applyFont="1"/>
    <xf numFmtId="0" fontId="0" fillId="0" borderId="0" xfId="0" applyFill="1" applyBorder="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0" fontId="0" fillId="0" borderId="0" xfId="0" applyProtection="1"/>
    <xf numFmtId="0" fontId="0" fillId="0" borderId="2" xfId="0" applyBorder="1" applyAlignment="1" applyProtection="1">
      <alignment vertical="top"/>
    </xf>
    <xf numFmtId="0" fontId="0" fillId="0" borderId="3" xfId="0" applyBorder="1" applyAlignment="1" applyProtection="1">
      <alignment vertical="top" wrapText="1"/>
    </xf>
    <xf numFmtId="0" fontId="5" fillId="0" borderId="0" xfId="0" applyFont="1" applyProtection="1"/>
    <xf numFmtId="0" fontId="0" fillId="0" borderId="1" xfId="0" applyBorder="1" applyAlignment="1" applyProtection="1">
      <alignment horizontal="left" vertical="top" wrapText="1"/>
    </xf>
    <xf numFmtId="0" fontId="6" fillId="0" borderId="1" xfId="0" applyFont="1" applyFill="1" applyBorder="1" applyAlignment="1" applyProtection="1">
      <alignment horizontal="left" vertical="top" wrapText="1"/>
    </xf>
    <xf numFmtId="0" fontId="0" fillId="0" borderId="1" xfId="0" quotePrefix="1" applyBorder="1" applyAlignment="1" applyProtection="1">
      <alignment horizontal="left" vertical="top" wrapText="1"/>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10" fillId="0" borderId="0" xfId="0" applyFont="1"/>
    <xf numFmtId="0" fontId="11" fillId="0" borderId="0" xfId="0" applyFont="1"/>
    <xf numFmtId="0" fontId="0" fillId="0" borderId="0" xfId="0" applyBorder="1" applyProtection="1">
      <protection locked="0"/>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4" fillId="0" borderId="2" xfId="0" applyFont="1" applyBorder="1"/>
    <xf numFmtId="0" fontId="0" fillId="0" borderId="3" xfId="0" applyBorder="1"/>
    <xf numFmtId="0" fontId="1" fillId="0" borderId="0" xfId="0" applyFont="1" applyAlignment="1">
      <alignment wrapText="1"/>
    </xf>
    <xf numFmtId="0" fontId="0" fillId="2" borderId="1" xfId="0" applyFill="1" applyBorder="1" applyProtection="1">
      <protection locked="0"/>
    </xf>
    <xf numFmtId="0" fontId="0" fillId="2" borderId="1" xfId="0" applyFill="1" applyBorder="1" applyAlignment="1" applyProtection="1">
      <alignment horizontal="left" vertical="top" wrapText="1"/>
      <protection locked="0"/>
    </xf>
    <xf numFmtId="0" fontId="0" fillId="2" borderId="3" xfId="0" quotePrefix="1" applyFill="1" applyBorder="1" applyAlignment="1" applyProtection="1">
      <alignment vertical="center" wrapText="1"/>
      <protection locked="0"/>
    </xf>
    <xf numFmtId="0" fontId="0" fillId="2" borderId="8" xfId="0" quotePrefix="1" applyFill="1" applyBorder="1" applyAlignment="1" applyProtection="1">
      <alignment vertical="center"/>
      <protection locked="0"/>
    </xf>
    <xf numFmtId="0" fontId="0" fillId="3" borderId="0" xfId="0" applyFill="1"/>
    <xf numFmtId="0" fontId="12" fillId="0" borderId="0" xfId="0" applyFont="1" applyFill="1" applyBorder="1" applyAlignment="1" applyProtection="1">
      <alignment horizontal="left" vertical="top" wrapText="1"/>
    </xf>
    <xf numFmtId="0" fontId="0" fillId="0" borderId="0" xfId="0" applyFill="1"/>
    <xf numFmtId="0" fontId="13" fillId="0" borderId="0" xfId="0" applyFont="1" applyAlignment="1">
      <alignment vertical="center"/>
    </xf>
    <xf numFmtId="0" fontId="0" fillId="0" borderId="1" xfId="0" applyBorder="1" applyProtection="1"/>
    <xf numFmtId="0" fontId="0" fillId="2" borderId="7" xfId="0" applyFill="1" applyBorder="1" applyProtection="1">
      <protection locked="0"/>
    </xf>
    <xf numFmtId="0" fontId="0" fillId="2" borderId="1" xfId="0" applyFill="1" applyBorder="1" applyAlignment="1" applyProtection="1">
      <alignment horizontal="center" vertical="center" wrapText="1"/>
      <protection locked="0"/>
    </xf>
    <xf numFmtId="8" fontId="6" fillId="2" borderId="1" xfId="0" applyNumberFormat="1" applyFont="1" applyFill="1" applyBorder="1" applyAlignment="1" applyProtection="1">
      <alignment horizontal="center" vertical="center" wrapText="1"/>
      <protection locked="0"/>
    </xf>
    <xf numFmtId="164" fontId="6" fillId="2" borderId="1" xfId="0" applyNumberFormat="1" applyFont="1" applyFill="1" applyBorder="1" applyAlignment="1" applyProtection="1">
      <alignment horizontal="left" vertical="top" wrapText="1"/>
      <protection locked="0"/>
    </xf>
    <xf numFmtId="164" fontId="0" fillId="2" borderId="1" xfId="0" applyNumberFormat="1" applyFill="1" applyBorder="1" applyAlignment="1" applyProtection="1">
      <alignment horizontal="left" vertical="top" wrapText="1"/>
      <protection locked="0"/>
    </xf>
    <xf numFmtId="0" fontId="0" fillId="2" borderId="1" xfId="0" applyFill="1" applyBorder="1" applyAlignment="1" applyProtection="1">
      <alignment wrapText="1"/>
      <protection locked="0"/>
    </xf>
    <xf numFmtId="0" fontId="7" fillId="0" borderId="0" xfId="0" applyFont="1" applyFill="1" applyAlignment="1">
      <alignment horizontal="left" vertical="top"/>
    </xf>
    <xf numFmtId="0" fontId="15" fillId="0" borderId="1" xfId="0" applyFont="1" applyBorder="1" applyAlignment="1">
      <alignment horizontal="center" vertical="center" wrapText="1"/>
    </xf>
    <xf numFmtId="0" fontId="0" fillId="0" borderId="0" xfId="0" applyFont="1"/>
    <xf numFmtId="0" fontId="16" fillId="4" borderId="1" xfId="0" applyFont="1" applyFill="1" applyBorder="1" applyAlignment="1">
      <alignment horizontal="center" vertical="center" wrapText="1"/>
    </xf>
    <xf numFmtId="0" fontId="16" fillId="0" borderId="1" xfId="0" applyFont="1" applyBorder="1" applyAlignment="1">
      <alignment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166" fontId="16" fillId="0" borderId="1" xfId="1" applyNumberFormat="1" applyFont="1" applyBorder="1" applyAlignment="1">
      <alignment horizontal="center" vertical="center" wrapText="1"/>
    </xf>
    <xf numFmtId="167" fontId="16" fillId="0" borderId="1" xfId="0" applyNumberFormat="1" applyFont="1" applyBorder="1" applyAlignment="1">
      <alignment vertical="center" wrapText="1"/>
    </xf>
    <xf numFmtId="168" fontId="0" fillId="5" borderId="1" xfId="1" applyNumberFormat="1" applyFont="1" applyFill="1" applyBorder="1"/>
    <xf numFmtId="0" fontId="0" fillId="0" borderId="1" xfId="0" applyFont="1" applyBorder="1"/>
    <xf numFmtId="0" fontId="0" fillId="0" borderId="1" xfId="0" applyFont="1" applyFill="1" applyBorder="1"/>
    <xf numFmtId="0" fontId="0" fillId="0" borderId="0" xfId="0" applyFont="1" applyFill="1" applyAlignment="1">
      <alignment horizontal="center" vertical="center"/>
    </xf>
    <xf numFmtId="0" fontId="0" fillId="0" borderId="0" xfId="0" applyFill="1" applyBorder="1" applyAlignment="1">
      <alignment horizontal="left" vertical="top"/>
    </xf>
    <xf numFmtId="0" fontId="0" fillId="0" borderId="0" xfId="0" applyFill="1" applyBorder="1" applyAlignment="1" applyProtection="1">
      <alignment horizontal="left" vertical="top" wrapText="1"/>
      <protection locked="0"/>
    </xf>
    <xf numFmtId="0" fontId="0" fillId="0" borderId="1" xfId="0" applyBorder="1" applyAlignment="1">
      <alignment horizontal="left" vertical="center"/>
    </xf>
    <xf numFmtId="0" fontId="0" fillId="0" borderId="1" xfId="0" applyBorder="1" applyAlignment="1">
      <alignment horizontal="left" vertical="center" wrapText="1"/>
    </xf>
    <xf numFmtId="0" fontId="16" fillId="0" borderId="1" xfId="0" applyFont="1" applyBorder="1" applyAlignment="1">
      <alignment vertical="center" wrapText="1"/>
    </xf>
    <xf numFmtId="168" fontId="0" fillId="5" borderId="1" xfId="1" applyNumberFormat="1" applyFont="1" applyFill="1" applyBorder="1" applyAlignment="1">
      <alignment vertical="center"/>
    </xf>
    <xf numFmtId="0" fontId="0" fillId="0" borderId="1" xfId="0" applyBorder="1" applyAlignment="1">
      <alignment vertical="center" wrapText="1"/>
    </xf>
    <xf numFmtId="164" fontId="0" fillId="2" borderId="1" xfId="0" applyNumberFormat="1" applyFill="1" applyBorder="1" applyAlignment="1" applyProtection="1">
      <alignment horizontal="center" vertical="center" wrapText="1"/>
      <protection locked="0"/>
    </xf>
    <xf numFmtId="164" fontId="6" fillId="2" borderId="1" xfId="0" applyNumberFormat="1" applyFont="1" applyFill="1" applyBorder="1" applyAlignment="1" applyProtection="1">
      <alignment horizontal="center" vertical="center" wrapText="1"/>
      <protection locked="0"/>
    </xf>
    <xf numFmtId="164" fontId="0" fillId="2" borderId="1" xfId="0" applyNumberFormat="1" applyFill="1" applyBorder="1" applyAlignment="1" applyProtection="1">
      <alignment horizontal="right" vertical="center" wrapText="1"/>
      <protection locked="0"/>
    </xf>
    <xf numFmtId="164" fontId="0" fillId="2" borderId="1" xfId="0" applyNumberFormat="1" applyFill="1" applyBorder="1" applyAlignment="1" applyProtection="1">
      <alignment horizontal="right" vertical="center"/>
      <protection locked="0"/>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0" borderId="4" xfId="0" applyBorder="1" applyAlignment="1" applyProtection="1">
      <alignment horizontal="left" vertical="top" wrapText="1"/>
    </xf>
    <xf numFmtId="0" fontId="0" fillId="0" borderId="5" xfId="0" applyBorder="1" applyAlignment="1" applyProtection="1">
      <alignment horizontal="left" vertical="top" wrapText="1"/>
    </xf>
    <xf numFmtId="164" fontId="0" fillId="2" borderId="10" xfId="0" applyNumberFormat="1" applyFill="1" applyBorder="1" applyAlignment="1" applyProtection="1">
      <alignment horizontal="center" vertical="center" wrapText="1"/>
      <protection locked="0"/>
    </xf>
    <xf numFmtId="164" fontId="0" fillId="2" borderId="12" xfId="0" applyNumberFormat="1" applyFill="1" applyBorder="1" applyAlignment="1" applyProtection="1">
      <alignment horizontal="center" vertical="center" wrapText="1"/>
      <protection locked="0"/>
    </xf>
    <xf numFmtId="164" fontId="0" fillId="2" borderId="11" xfId="0" applyNumberFormat="1" applyFill="1" applyBorder="1" applyAlignment="1" applyProtection="1">
      <alignment horizontal="center" vertical="center" wrapText="1"/>
      <protection locked="0"/>
    </xf>
    <xf numFmtId="0" fontId="0" fillId="0" borderId="0" xfId="0" applyBorder="1" applyAlignment="1">
      <alignment vertical="center" wrapText="1"/>
    </xf>
    <xf numFmtId="0" fontId="0" fillId="0" borderId="0" xfId="0" applyAlignment="1"/>
    <xf numFmtId="0" fontId="5" fillId="0" borderId="0" xfId="0" applyFont="1" applyAlignment="1"/>
    <xf numFmtId="0" fontId="0" fillId="0" borderId="0" xfId="0" applyFont="1" applyAlignment="1"/>
    <xf numFmtId="0" fontId="16"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16" fillId="0" borderId="1" xfId="0" applyFont="1" applyBorder="1" applyAlignment="1">
      <alignment vertical="center" wrapText="1"/>
    </xf>
    <xf numFmtId="168" fontId="0" fillId="5" borderId="6" xfId="1" applyNumberFormat="1" applyFont="1" applyFill="1" applyBorder="1" applyAlignment="1">
      <alignment vertical="center"/>
    </xf>
    <xf numFmtId="168" fontId="0" fillId="5" borderId="13" xfId="1" applyNumberFormat="1" applyFont="1" applyFill="1" applyBorder="1" applyAlignment="1">
      <alignment vertical="center"/>
    </xf>
    <xf numFmtId="0" fontId="0" fillId="0" borderId="13" xfId="0" applyFont="1" applyBorder="1" applyAlignment="1">
      <alignment vertical="center"/>
    </xf>
    <xf numFmtId="0" fontId="0" fillId="0" borderId="7" xfId="0" applyFont="1" applyBorder="1" applyAlignment="1">
      <alignment vertical="center"/>
    </xf>
  </cellXfs>
  <cellStyles count="3">
    <cellStyle name="Komma" xfId="1" builtinId="3"/>
    <cellStyle name="Komma 2" xfId="2" xr:uid="{00000000-0005-0000-0000-00000100000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view="pageLayout" zoomScaleNormal="100" workbookViewId="0">
      <selection activeCell="D14" sqref="D14"/>
    </sheetView>
  </sheetViews>
  <sheetFormatPr baseColWidth="10" defaultRowHeight="15" x14ac:dyDescent="0.25"/>
  <sheetData>
    <row r="1" spans="1:2" ht="15.75" x14ac:dyDescent="0.25">
      <c r="A1" s="14" t="s">
        <v>123</v>
      </c>
    </row>
    <row r="2" spans="1:2" ht="15.75" x14ac:dyDescent="0.25">
      <c r="A2" s="49" t="s">
        <v>125</v>
      </c>
      <c r="B2" s="40"/>
    </row>
    <row r="3" spans="1:2" x14ac:dyDescent="0.25">
      <c r="A3" s="15"/>
    </row>
    <row r="4" spans="1:2" x14ac:dyDescent="0.25">
      <c r="A4" s="15"/>
    </row>
    <row r="5" spans="1:2" x14ac:dyDescent="0.25">
      <c r="A5" s="15"/>
    </row>
    <row r="6" spans="1:2" ht="15.75" x14ac:dyDescent="0.25">
      <c r="A6" s="16" t="s">
        <v>58</v>
      </c>
    </row>
    <row r="7" spans="1:2" ht="15.75" x14ac:dyDescent="0.25">
      <c r="A7" s="16" t="s">
        <v>59</v>
      </c>
    </row>
  </sheetData>
  <sheetProtection algorithmName="SHA-512" hashValue="QrxLSrSlo07BSH7OWH2O4gc83r2R2rf6TujsxYzZhQuySkjrrsfujSI2sYdaBa/b4OZsduoTNdTiqyuEob0u8w==" saltValue="nZMQbqIrxwXiVIg5n3fblA==" spinCount="100000" sheet="1" selectLockedCells="1"/>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9"/>
  <sheetViews>
    <sheetView showGridLines="0" view="pageLayout" zoomScaleNormal="100" workbookViewId="0">
      <selection activeCell="F22" sqref="F21:F22"/>
    </sheetView>
  </sheetViews>
  <sheetFormatPr baseColWidth="10" defaultColWidth="11.5703125" defaultRowHeight="15" x14ac:dyDescent="0.25"/>
  <cols>
    <col min="1" max="1" width="21.28515625" style="51" customWidth="1"/>
    <col min="2" max="2" width="15.7109375" style="51" customWidth="1"/>
    <col min="3" max="3" width="11.28515625" style="51" bestFit="1" customWidth="1"/>
    <col min="4" max="9" width="13.7109375" style="51" customWidth="1"/>
    <col min="10" max="16384" width="11.5703125" style="51"/>
  </cols>
  <sheetData>
    <row r="1" spans="1:9" ht="15.75" x14ac:dyDescent="0.25">
      <c r="A1" s="88" t="s">
        <v>101</v>
      </c>
      <c r="B1" s="89"/>
      <c r="C1" s="89"/>
      <c r="D1" s="87"/>
      <c r="E1" s="87"/>
      <c r="F1" s="87"/>
      <c r="G1" s="87"/>
      <c r="H1" s="87"/>
      <c r="I1" s="87"/>
    </row>
    <row r="5" spans="1:9" ht="38.25" x14ac:dyDescent="0.25">
      <c r="A5" s="90" t="s">
        <v>83</v>
      </c>
      <c r="B5" s="91"/>
      <c r="C5" s="52" t="s">
        <v>84</v>
      </c>
      <c r="D5" s="52" t="s">
        <v>85</v>
      </c>
      <c r="E5" s="52" t="s">
        <v>86</v>
      </c>
      <c r="F5" s="52" t="s">
        <v>87</v>
      </c>
      <c r="G5" s="52" t="s">
        <v>88</v>
      </c>
      <c r="H5" s="52" t="s">
        <v>89</v>
      </c>
      <c r="I5" s="52" t="s">
        <v>90</v>
      </c>
    </row>
    <row r="6" spans="1:9" ht="25.5" x14ac:dyDescent="0.25">
      <c r="A6" s="92" t="s">
        <v>98</v>
      </c>
      <c r="B6" s="53" t="s">
        <v>118</v>
      </c>
      <c r="C6" s="54"/>
      <c r="D6" s="55">
        <v>188</v>
      </c>
      <c r="E6" s="56">
        <f>C6*D6</f>
        <v>0</v>
      </c>
      <c r="F6" s="57">
        <v>0.7</v>
      </c>
      <c r="G6" s="53">
        <v>10</v>
      </c>
      <c r="H6" s="67">
        <f>E6*F6*G6</f>
        <v>0</v>
      </c>
      <c r="I6" s="93">
        <f>SUM(H6:H12)</f>
        <v>0</v>
      </c>
    </row>
    <row r="7" spans="1:9" ht="25.5" x14ac:dyDescent="0.25">
      <c r="A7" s="92"/>
      <c r="B7" s="66" t="s">
        <v>119</v>
      </c>
      <c r="C7" s="54"/>
      <c r="D7" s="55">
        <v>62</v>
      </c>
      <c r="E7" s="56">
        <f t="shared" ref="E7:E10" si="0">C7*D7</f>
        <v>0</v>
      </c>
      <c r="F7" s="57">
        <v>0.7</v>
      </c>
      <c r="G7" s="66">
        <v>10</v>
      </c>
      <c r="H7" s="67">
        <f t="shared" ref="H7:H10" si="1">E7*F7*G7</f>
        <v>0</v>
      </c>
      <c r="I7" s="94"/>
    </row>
    <row r="8" spans="1:9" x14ac:dyDescent="0.25">
      <c r="A8" s="92"/>
      <c r="B8" s="53" t="s">
        <v>91</v>
      </c>
      <c r="C8" s="54"/>
      <c r="D8" s="55">
        <v>52</v>
      </c>
      <c r="E8" s="56">
        <f t="shared" si="0"/>
        <v>0</v>
      </c>
      <c r="F8" s="57">
        <v>0.7</v>
      </c>
      <c r="G8" s="53">
        <v>10</v>
      </c>
      <c r="H8" s="67">
        <f t="shared" si="1"/>
        <v>0</v>
      </c>
      <c r="I8" s="95"/>
    </row>
    <row r="9" spans="1:9" ht="25.5" x14ac:dyDescent="0.25">
      <c r="A9" s="92" t="s">
        <v>99</v>
      </c>
      <c r="B9" s="53" t="s">
        <v>121</v>
      </c>
      <c r="C9" s="54"/>
      <c r="D9" s="55">
        <v>188</v>
      </c>
      <c r="E9" s="56">
        <f t="shared" si="0"/>
        <v>0</v>
      </c>
      <c r="F9" s="57">
        <v>0.7</v>
      </c>
      <c r="G9" s="53">
        <v>5</v>
      </c>
      <c r="H9" s="67">
        <f t="shared" si="1"/>
        <v>0</v>
      </c>
      <c r="I9" s="95"/>
    </row>
    <row r="10" spans="1:9" ht="25.5" x14ac:dyDescent="0.25">
      <c r="A10" s="92"/>
      <c r="B10" s="66" t="s">
        <v>120</v>
      </c>
      <c r="C10" s="54"/>
      <c r="D10" s="55">
        <v>62</v>
      </c>
      <c r="E10" s="56">
        <f t="shared" si="0"/>
        <v>0</v>
      </c>
      <c r="F10" s="57">
        <v>0.7</v>
      </c>
      <c r="G10" s="66">
        <v>5</v>
      </c>
      <c r="H10" s="67">
        <f t="shared" si="1"/>
        <v>0</v>
      </c>
      <c r="I10" s="95"/>
    </row>
    <row r="11" spans="1:9" x14ac:dyDescent="0.25">
      <c r="A11" s="92"/>
      <c r="B11" s="53" t="s">
        <v>92</v>
      </c>
      <c r="C11" s="54"/>
      <c r="D11" s="55">
        <v>52</v>
      </c>
      <c r="E11" s="56">
        <f>C11*D11</f>
        <v>0</v>
      </c>
      <c r="F11" s="57">
        <v>0.7</v>
      </c>
      <c r="G11" s="53">
        <v>5</v>
      </c>
      <c r="H11" s="67">
        <f t="shared" ref="H11:H12" si="2">E11*F11*G11</f>
        <v>0</v>
      </c>
      <c r="I11" s="95"/>
    </row>
    <row r="12" spans="1:9" x14ac:dyDescent="0.25">
      <c r="A12" s="92"/>
      <c r="B12" s="53" t="s">
        <v>93</v>
      </c>
      <c r="C12" s="54"/>
      <c r="D12" s="55">
        <v>63</v>
      </c>
      <c r="E12" s="56">
        <f>C12*D12</f>
        <v>0</v>
      </c>
      <c r="F12" s="57">
        <v>0.7</v>
      </c>
      <c r="G12" s="53">
        <v>5</v>
      </c>
      <c r="H12" s="67">
        <f t="shared" si="2"/>
        <v>0</v>
      </c>
      <c r="I12" s="96"/>
    </row>
    <row r="13" spans="1:9" x14ac:dyDescent="0.25">
      <c r="D13" s="61">
        <f>D6+D7+D8+D12</f>
        <v>365</v>
      </c>
    </row>
    <row r="15" spans="1:9" x14ac:dyDescent="0.25">
      <c r="B15" s="90" t="s">
        <v>94</v>
      </c>
      <c r="C15" s="91"/>
    </row>
    <row r="16" spans="1:9" x14ac:dyDescent="0.25">
      <c r="B16" s="59" t="s">
        <v>130</v>
      </c>
      <c r="C16" s="60">
        <f>C6+C9</f>
        <v>0</v>
      </c>
    </row>
    <row r="17" spans="2:3" x14ac:dyDescent="0.25">
      <c r="B17" s="59" t="s">
        <v>131</v>
      </c>
      <c r="C17" s="60">
        <f>C7+C10</f>
        <v>0</v>
      </c>
    </row>
    <row r="18" spans="2:3" x14ac:dyDescent="0.25">
      <c r="B18" s="59" t="s">
        <v>96</v>
      </c>
      <c r="C18" s="60">
        <f>C8+C11</f>
        <v>0</v>
      </c>
    </row>
    <row r="19" spans="2:3" x14ac:dyDescent="0.25">
      <c r="B19" s="59" t="s">
        <v>97</v>
      </c>
      <c r="C19" s="60">
        <f>C12</f>
        <v>0</v>
      </c>
    </row>
  </sheetData>
  <sheetProtection algorithmName="SHA-512" hashValue="xlCO2lUqFK647zN1F2hExL3RUTF28tkbLnEjRzSioe7WTHG6oVjHPMGpuePsvNcdYV8i1pk/rNzTQjQ17Z7kiw==" saltValue="Bq4UdkdDSnB14mUTWOgjgA==" spinCount="100000" sheet="1" objects="1" scenarios="1"/>
  <protectedRanges>
    <protectedRange sqref="C6:C12" name="Bereich1"/>
  </protectedRanges>
  <mergeCells count="6">
    <mergeCell ref="A1:I1"/>
    <mergeCell ref="B15:C15"/>
    <mergeCell ref="A5:B5"/>
    <mergeCell ref="A6:A8"/>
    <mergeCell ref="I6:I12"/>
    <mergeCell ref="A9:A12"/>
  </mergeCells>
  <pageMargins left="0.7" right="0.7" top="0.78740157499999996" bottom="0.78740157499999996" header="0.3" footer="0.3"/>
  <pageSetup paperSize="9" orientation="landscape" copies="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7"/>
  <sheetViews>
    <sheetView showGridLines="0" view="pageLayout" zoomScaleNormal="100" workbookViewId="0">
      <selection activeCell="C6" sqref="C6:C11"/>
    </sheetView>
  </sheetViews>
  <sheetFormatPr baseColWidth="10" defaultColWidth="11.5703125" defaultRowHeight="15" x14ac:dyDescent="0.25"/>
  <cols>
    <col min="1" max="1" width="16.85546875" style="51" customWidth="1"/>
    <col min="2" max="2" width="20.140625" style="51" customWidth="1"/>
    <col min="3" max="3" width="11.28515625" style="51" bestFit="1" customWidth="1"/>
    <col min="4" max="9" width="13.7109375" style="51" customWidth="1"/>
    <col min="10" max="16384" width="11.5703125" style="51"/>
  </cols>
  <sheetData>
    <row r="1" spans="1:9" ht="15.75" x14ac:dyDescent="0.25">
      <c r="A1" s="88" t="s">
        <v>100</v>
      </c>
      <c r="B1" s="89"/>
      <c r="C1" s="89"/>
      <c r="D1" s="87"/>
      <c r="E1" s="87"/>
      <c r="F1" s="87"/>
      <c r="G1" s="87"/>
      <c r="H1" s="87"/>
      <c r="I1" s="87"/>
    </row>
    <row r="5" spans="1:9" ht="38.25" x14ac:dyDescent="0.25">
      <c r="A5" s="90" t="s">
        <v>83</v>
      </c>
      <c r="B5" s="91"/>
      <c r="C5" s="52" t="s">
        <v>84</v>
      </c>
      <c r="D5" s="52" t="s">
        <v>85</v>
      </c>
      <c r="E5" s="52" t="s">
        <v>86</v>
      </c>
      <c r="F5" s="52" t="s">
        <v>87</v>
      </c>
      <c r="G5" s="52" t="s">
        <v>88</v>
      </c>
      <c r="H5" s="52" t="s">
        <v>89</v>
      </c>
      <c r="I5" s="52" t="s">
        <v>90</v>
      </c>
    </row>
    <row r="6" spans="1:9" x14ac:dyDescent="0.25">
      <c r="A6" s="92" t="s">
        <v>102</v>
      </c>
      <c r="B6" s="53" t="s">
        <v>108</v>
      </c>
      <c r="C6" s="54"/>
      <c r="D6" s="50">
        <v>127</v>
      </c>
      <c r="E6" s="56">
        <f t="shared" ref="E6:E11" si="0">C6*D6</f>
        <v>0</v>
      </c>
      <c r="F6" s="57">
        <v>0.7</v>
      </c>
      <c r="G6" s="53">
        <v>10</v>
      </c>
      <c r="H6" s="58">
        <f>E6*F6*G6</f>
        <v>0</v>
      </c>
      <c r="I6" s="93">
        <f>SUM(H6:H11)</f>
        <v>0</v>
      </c>
    </row>
    <row r="7" spans="1:9" x14ac:dyDescent="0.25">
      <c r="A7" s="92"/>
      <c r="B7" s="53" t="s">
        <v>103</v>
      </c>
      <c r="C7" s="54"/>
      <c r="D7" s="50">
        <v>26</v>
      </c>
      <c r="E7" s="56">
        <f t="shared" si="0"/>
        <v>0</v>
      </c>
      <c r="F7" s="57">
        <v>0.7</v>
      </c>
      <c r="G7" s="53">
        <v>10</v>
      </c>
      <c r="H7" s="58">
        <f t="shared" ref="H7:H10" si="1">E7*F7*G7</f>
        <v>0</v>
      </c>
      <c r="I7" s="94"/>
    </row>
    <row r="8" spans="1:9" x14ac:dyDescent="0.25">
      <c r="A8" s="92"/>
      <c r="B8" s="53" t="s">
        <v>109</v>
      </c>
      <c r="C8" s="54"/>
      <c r="D8" s="50">
        <v>32</v>
      </c>
      <c r="E8" s="56">
        <f t="shared" si="0"/>
        <v>0</v>
      </c>
      <c r="F8" s="57">
        <v>0.7</v>
      </c>
      <c r="G8" s="53">
        <v>10</v>
      </c>
      <c r="H8" s="58">
        <f t="shared" si="1"/>
        <v>0</v>
      </c>
      <c r="I8" s="95"/>
    </row>
    <row r="9" spans="1:9" x14ac:dyDescent="0.25">
      <c r="A9" s="92" t="s">
        <v>104</v>
      </c>
      <c r="B9" s="53" t="s">
        <v>105</v>
      </c>
      <c r="C9" s="54"/>
      <c r="D9" s="50">
        <v>123</v>
      </c>
      <c r="E9" s="56">
        <f t="shared" si="0"/>
        <v>0</v>
      </c>
      <c r="F9" s="57">
        <v>0.7</v>
      </c>
      <c r="G9" s="53">
        <v>5</v>
      </c>
      <c r="H9" s="58">
        <f t="shared" si="1"/>
        <v>0</v>
      </c>
      <c r="I9" s="95"/>
    </row>
    <row r="10" spans="1:9" x14ac:dyDescent="0.25">
      <c r="A10" s="92"/>
      <c r="B10" s="53" t="s">
        <v>106</v>
      </c>
      <c r="C10" s="54"/>
      <c r="D10" s="50">
        <v>26</v>
      </c>
      <c r="E10" s="56">
        <f t="shared" si="0"/>
        <v>0</v>
      </c>
      <c r="F10" s="57">
        <v>0.7</v>
      </c>
      <c r="G10" s="53">
        <v>5</v>
      </c>
      <c r="H10" s="58">
        <f t="shared" si="1"/>
        <v>0</v>
      </c>
      <c r="I10" s="95"/>
    </row>
    <row r="11" spans="1:9" x14ac:dyDescent="0.25">
      <c r="A11" s="92"/>
      <c r="B11" s="53" t="s">
        <v>107</v>
      </c>
      <c r="C11" s="54"/>
      <c r="D11" s="50">
        <v>31</v>
      </c>
      <c r="E11" s="56">
        <f t="shared" si="0"/>
        <v>0</v>
      </c>
      <c r="F11" s="57">
        <v>0.7</v>
      </c>
      <c r="G11" s="53">
        <v>5</v>
      </c>
      <c r="H11" s="58">
        <f>E11*F11*G11</f>
        <v>0</v>
      </c>
      <c r="I11" s="96"/>
    </row>
    <row r="12" spans="1:9" x14ac:dyDescent="0.25">
      <c r="D12" s="61">
        <f>SUM(D6:D11)</f>
        <v>365</v>
      </c>
    </row>
    <row r="14" spans="1:9" x14ac:dyDescent="0.25">
      <c r="B14" s="90" t="s">
        <v>94</v>
      </c>
      <c r="C14" s="91"/>
    </row>
    <row r="15" spans="1:9" x14ac:dyDescent="0.25">
      <c r="B15" s="59" t="s">
        <v>95</v>
      </c>
      <c r="C15" s="60">
        <f>C6+C9</f>
        <v>0</v>
      </c>
    </row>
    <row r="16" spans="1:9" x14ac:dyDescent="0.25">
      <c r="B16" s="59" t="s">
        <v>96</v>
      </c>
      <c r="C16" s="60">
        <f>C7+C10</f>
        <v>0</v>
      </c>
    </row>
    <row r="17" spans="2:3" x14ac:dyDescent="0.25">
      <c r="B17" s="59" t="s">
        <v>97</v>
      </c>
      <c r="C17" s="60">
        <f>C8+C11</f>
        <v>0</v>
      </c>
    </row>
  </sheetData>
  <sheetProtection algorithmName="SHA-512" hashValue="QQk8DPjxTYep6P6Y6+5/SdCJwu/6HzgMwRCBdu34w5lHFpWneh8euzKyv3FjLa/jeT0z/LUG0HmvoUkDoX1gsw==" saltValue="KI31QI4p5PCA/QdYieciIg==" spinCount="100000" sheet="1"/>
  <protectedRanges>
    <protectedRange sqref="C6:C11" name="Bereich1"/>
  </protectedRanges>
  <mergeCells count="6">
    <mergeCell ref="B14:C14"/>
    <mergeCell ref="A1:I1"/>
    <mergeCell ref="A5:B5"/>
    <mergeCell ref="A6:A8"/>
    <mergeCell ref="I6:I11"/>
    <mergeCell ref="A9:A11"/>
  </mergeCells>
  <pageMargins left="0.7" right="0.7" top="0.78740157499999996" bottom="0.78740157499999996" header="0.3" footer="0.3"/>
  <pageSetup paperSize="9" orientation="landscape" copies="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2"/>
  <sheetViews>
    <sheetView showGridLines="0" view="pageLayout" zoomScaleNormal="100" workbookViewId="0">
      <selection activeCell="B7" sqref="B7"/>
    </sheetView>
  </sheetViews>
  <sheetFormatPr baseColWidth="10" defaultRowHeight="15" x14ac:dyDescent="0.25"/>
  <cols>
    <col min="1" max="1" width="60.28515625" customWidth="1"/>
    <col min="2" max="2" width="25.42578125" customWidth="1"/>
  </cols>
  <sheetData>
    <row r="1" spans="1:2" ht="15.75" x14ac:dyDescent="0.25">
      <c r="A1" s="1" t="s">
        <v>33</v>
      </c>
    </row>
    <row r="5" spans="1:2" x14ac:dyDescent="0.25">
      <c r="A5" s="6" t="s">
        <v>61</v>
      </c>
      <c r="B5" s="71"/>
    </row>
    <row r="6" spans="1:2" x14ac:dyDescent="0.25">
      <c r="A6" s="6" t="s">
        <v>62</v>
      </c>
      <c r="B6" s="71"/>
    </row>
    <row r="7" spans="1:2" x14ac:dyDescent="0.25">
      <c r="A7" s="7" t="s">
        <v>36</v>
      </c>
      <c r="B7" s="71"/>
    </row>
    <row r="8" spans="1:2" x14ac:dyDescent="0.25">
      <c r="A8" s="6" t="s">
        <v>34</v>
      </c>
      <c r="B8" s="71"/>
    </row>
    <row r="9" spans="1:2" ht="30" x14ac:dyDescent="0.25">
      <c r="A9" s="11" t="s">
        <v>54</v>
      </c>
      <c r="B9" s="72"/>
    </row>
    <row r="10" spans="1:2" x14ac:dyDescent="0.25">
      <c r="A10" s="6" t="s">
        <v>35</v>
      </c>
      <c r="B10" s="71"/>
    </row>
    <row r="11" spans="1:2" x14ac:dyDescent="0.25">
      <c r="A11" s="13"/>
      <c r="B11" s="2"/>
    </row>
    <row r="12" spans="1:2" x14ac:dyDescent="0.25">
      <c r="A12" s="13"/>
      <c r="B12" s="2"/>
    </row>
  </sheetData>
  <sheetProtection algorithmName="SHA-512" hashValue="UoqWWvNEazu/hhp+BOB9KLCpzEr76+zXbqqHCjdXlgi7921QCd6vDVp3apslgZHNODMiG/PdjxPF3lBgxK1xkw==" saltValue="tQOQBdBXH/7Jg/3hhdBhkg==" spinCount="100000" sheet="1" selectLockedCell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
  <sheetViews>
    <sheetView showGridLines="0" view="pageLayout" zoomScale="110" zoomScaleNormal="100" zoomScalePageLayoutView="110" workbookViewId="0">
      <selection activeCell="B3" sqref="B3"/>
    </sheetView>
  </sheetViews>
  <sheetFormatPr baseColWidth="10" defaultRowHeight="15" x14ac:dyDescent="0.25"/>
  <cols>
    <col min="1" max="1" width="45.28515625" customWidth="1"/>
    <col min="2" max="2" width="40" customWidth="1"/>
  </cols>
  <sheetData>
    <row r="1" spans="1:2" ht="15.75" x14ac:dyDescent="0.25">
      <c r="A1" s="1" t="s">
        <v>110</v>
      </c>
    </row>
    <row r="3" spans="1:2" ht="34.9" customHeight="1" x14ac:dyDescent="0.25">
      <c r="A3" s="64" t="s">
        <v>111</v>
      </c>
      <c r="B3" s="35"/>
    </row>
    <row r="4" spans="1:2" ht="34.9" customHeight="1" x14ac:dyDescent="0.25">
      <c r="A4" s="64" t="s">
        <v>112</v>
      </c>
      <c r="B4" s="35"/>
    </row>
    <row r="5" spans="1:2" ht="34.9" customHeight="1" x14ac:dyDescent="0.25">
      <c r="A5" s="64" t="s">
        <v>113</v>
      </c>
      <c r="B5" s="35" t="s">
        <v>128</v>
      </c>
    </row>
    <row r="6" spans="1:2" ht="129.6" customHeight="1" x14ac:dyDescent="0.25">
      <c r="A6" s="65" t="s">
        <v>115</v>
      </c>
      <c r="B6" s="35" t="s">
        <v>129</v>
      </c>
    </row>
    <row r="7" spans="1:2" ht="34.9" customHeight="1" x14ac:dyDescent="0.25">
      <c r="A7" s="62"/>
      <c r="B7" s="63"/>
    </row>
    <row r="8" spans="1:2" ht="34.9" customHeight="1" x14ac:dyDescent="0.25">
      <c r="A8" s="62"/>
      <c r="B8" s="63"/>
    </row>
    <row r="9" spans="1:2" ht="94.9" customHeight="1" x14ac:dyDescent="0.25">
      <c r="A9" s="64" t="s">
        <v>114</v>
      </c>
      <c r="B9" s="35" t="s">
        <v>127</v>
      </c>
    </row>
  </sheetData>
  <sheetProtection algorithmName="SHA-512" hashValue="fkjMrmqHdblarnnO16ynaOIyMFEzCWV6HjRIBAeW/ehE+0dL1pQJyJXVOMp2oBM5miSsDWNGMHL42ncsjFaBag==" saltValue="rA/wHg1Xicwlxi5wVOGrCQ==" spinCount="100000" sheet="1" selectLockedCell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showGridLines="0" showWhiteSpace="0" view="pageLayout" zoomScaleNormal="100" workbookViewId="0">
      <selection activeCell="B6" sqref="B6"/>
    </sheetView>
  </sheetViews>
  <sheetFormatPr baseColWidth="10" defaultRowHeight="15" x14ac:dyDescent="0.25"/>
  <cols>
    <col min="1" max="1" width="39.28515625" customWidth="1"/>
    <col min="2" max="2" width="45.7109375" customWidth="1"/>
  </cols>
  <sheetData>
    <row r="1" spans="1:7" ht="15.75" x14ac:dyDescent="0.25">
      <c r="A1" s="1" t="s">
        <v>0</v>
      </c>
    </row>
    <row r="3" spans="1:7" ht="65.25" customHeight="1" x14ac:dyDescent="0.25">
      <c r="A3" s="73" t="s">
        <v>39</v>
      </c>
      <c r="B3" s="74"/>
      <c r="C3" s="3"/>
      <c r="D3" s="3"/>
      <c r="E3" s="3"/>
      <c r="F3" s="3"/>
      <c r="G3" s="3"/>
    </row>
    <row r="4" spans="1:7" ht="51.75" customHeight="1" x14ac:dyDescent="0.25">
      <c r="A4" s="24"/>
      <c r="B4" s="25"/>
      <c r="C4" s="2"/>
      <c r="D4" s="2"/>
      <c r="E4" s="2"/>
      <c r="F4" s="2"/>
      <c r="G4" s="2"/>
    </row>
    <row r="5" spans="1:7" x14ac:dyDescent="0.25">
      <c r="A5" s="5" t="s">
        <v>1</v>
      </c>
      <c r="B5" s="5" t="s">
        <v>2</v>
      </c>
      <c r="C5" s="2"/>
      <c r="D5" s="2"/>
      <c r="E5" s="2"/>
      <c r="F5" s="2"/>
      <c r="G5" s="2"/>
    </row>
    <row r="6" spans="1:7" ht="28.9" customHeight="1" x14ac:dyDescent="0.25">
      <c r="A6" s="34"/>
      <c r="B6" s="34"/>
      <c r="C6" s="2"/>
      <c r="D6" s="2"/>
      <c r="E6" s="2"/>
      <c r="F6" s="2"/>
      <c r="G6" s="2"/>
    </row>
    <row r="7" spans="1:7" x14ac:dyDescent="0.25">
      <c r="C7" s="2"/>
      <c r="D7" s="2"/>
      <c r="E7" s="2"/>
      <c r="F7" s="2"/>
      <c r="G7" s="2"/>
    </row>
    <row r="35" spans="1:2" x14ac:dyDescent="0.25">
      <c r="A35" s="31" t="s">
        <v>71</v>
      </c>
      <c r="B35" s="32"/>
    </row>
    <row r="36" spans="1:2" ht="93" customHeight="1" x14ac:dyDescent="0.25">
      <c r="A36" s="75" t="s">
        <v>72</v>
      </c>
      <c r="B36" s="76"/>
    </row>
  </sheetData>
  <sheetProtection password="9478" sheet="1" selectLockedCells="1"/>
  <mergeCells count="2">
    <mergeCell ref="A3:B3"/>
    <mergeCell ref="A36:B36"/>
  </mergeCells>
  <pageMargins left="0.7" right="0.7" top="0.78740157499999996" bottom="0.78740157499999996" header="0.3" footer="0.3"/>
  <pageSetup paperSize="9" orientation="portrait" r:id="rId1"/>
  <headerFooter>
    <oddHeader>&amp;C&amp;"-,Fett"&amp;16Antrags-Formblatt Regiobuslinie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9"/>
  <sheetViews>
    <sheetView showGridLines="0" view="pageLayout" topLeftCell="A7" zoomScale="110" zoomScaleNormal="100" zoomScalePageLayoutView="110" workbookViewId="0">
      <selection activeCell="B14" sqref="B14"/>
    </sheetView>
  </sheetViews>
  <sheetFormatPr baseColWidth="10" defaultRowHeight="15" x14ac:dyDescent="0.25"/>
  <cols>
    <col min="1" max="1" width="45.28515625" customWidth="1"/>
    <col min="2" max="2" width="40" customWidth="1"/>
  </cols>
  <sheetData>
    <row r="1" spans="1:2" ht="15.75" x14ac:dyDescent="0.25">
      <c r="A1" s="1" t="s">
        <v>3</v>
      </c>
    </row>
    <row r="3" spans="1:2" x14ac:dyDescent="0.25">
      <c r="A3" s="6" t="s">
        <v>52</v>
      </c>
      <c r="B3" s="35"/>
    </row>
    <row r="4" spans="1:2" x14ac:dyDescent="0.25">
      <c r="A4" s="6" t="s">
        <v>53</v>
      </c>
      <c r="B4" s="35"/>
    </row>
    <row r="5" spans="1:2" x14ac:dyDescent="0.25">
      <c r="A5" s="6" t="s">
        <v>4</v>
      </c>
      <c r="B5" s="35"/>
    </row>
    <row r="6" spans="1:2" x14ac:dyDescent="0.25">
      <c r="A6" s="6" t="s">
        <v>5</v>
      </c>
      <c r="B6" s="35"/>
    </row>
    <row r="7" spans="1:2" x14ac:dyDescent="0.25">
      <c r="A7" s="6" t="s">
        <v>6</v>
      </c>
      <c r="B7" s="35"/>
    </row>
    <row r="8" spans="1:2" ht="26.25" x14ac:dyDescent="0.25">
      <c r="A8" s="6" t="s">
        <v>76</v>
      </c>
      <c r="B8" s="35"/>
    </row>
    <row r="9" spans="1:2" x14ac:dyDescent="0.25">
      <c r="A9" s="6" t="s">
        <v>69</v>
      </c>
      <c r="B9" s="35"/>
    </row>
    <row r="10" spans="1:2" ht="33.75" customHeight="1" x14ac:dyDescent="0.25">
      <c r="A10" s="6" t="s">
        <v>37</v>
      </c>
      <c r="B10" s="35"/>
    </row>
    <row r="11" spans="1:2" ht="35.25" customHeight="1" x14ac:dyDescent="0.25">
      <c r="A11" s="6" t="s">
        <v>38</v>
      </c>
      <c r="B11" s="35"/>
    </row>
    <row r="12" spans="1:2" ht="26.25" x14ac:dyDescent="0.25">
      <c r="A12" s="6" t="s">
        <v>70</v>
      </c>
      <c r="B12" s="35"/>
    </row>
    <row r="13" spans="1:2" x14ac:dyDescent="0.25">
      <c r="A13" s="6" t="s">
        <v>7</v>
      </c>
      <c r="B13" s="35"/>
    </row>
    <row r="14" spans="1:2" x14ac:dyDescent="0.25">
      <c r="A14" s="6" t="s">
        <v>122</v>
      </c>
      <c r="B14" s="35"/>
    </row>
    <row r="15" spans="1:2" x14ac:dyDescent="0.25">
      <c r="A15" s="6" t="s">
        <v>77</v>
      </c>
      <c r="B15" s="35"/>
    </row>
    <row r="17" spans="1:3" ht="15.75" x14ac:dyDescent="0.25">
      <c r="A17" s="1" t="s">
        <v>8</v>
      </c>
    </row>
    <row r="19" spans="1:3" x14ac:dyDescent="0.25">
      <c r="A19" s="77" t="s">
        <v>9</v>
      </c>
      <c r="B19" s="78"/>
    </row>
    <row r="20" spans="1:3" ht="75.75" customHeight="1" x14ac:dyDescent="0.25">
      <c r="A20" s="79"/>
      <c r="B20" s="80"/>
    </row>
    <row r="21" spans="1:3" x14ac:dyDescent="0.25">
      <c r="A21" s="77" t="s">
        <v>10</v>
      </c>
      <c r="B21" s="78"/>
    </row>
    <row r="22" spans="1:3" ht="75.75" customHeight="1" x14ac:dyDescent="0.25">
      <c r="A22" s="79"/>
      <c r="B22" s="80"/>
    </row>
    <row r="23" spans="1:3" ht="34.5" customHeight="1" x14ac:dyDescent="0.25">
      <c r="A23" s="77" t="s">
        <v>11</v>
      </c>
      <c r="B23" s="78"/>
    </row>
    <row r="24" spans="1:3" ht="75.75" customHeight="1" x14ac:dyDescent="0.25">
      <c r="A24" s="79"/>
      <c r="B24" s="80"/>
    </row>
    <row r="26" spans="1:3" ht="15.75" x14ac:dyDescent="0.25">
      <c r="A26" s="1" t="s">
        <v>45</v>
      </c>
    </row>
    <row r="27" spans="1:3" x14ac:dyDescent="0.25">
      <c r="A27" s="5" t="s">
        <v>46</v>
      </c>
      <c r="B27" s="34"/>
    </row>
    <row r="28" spans="1:3" x14ac:dyDescent="0.25">
      <c r="A28" s="5" t="s">
        <v>78</v>
      </c>
      <c r="B28" s="34"/>
    </row>
    <row r="29" spans="1:3" ht="53.25" customHeight="1" x14ac:dyDescent="0.25">
      <c r="A29" s="68" t="s">
        <v>126</v>
      </c>
      <c r="B29" s="48"/>
      <c r="C29" s="2"/>
    </row>
  </sheetData>
  <sheetProtection algorithmName="SHA-512" hashValue="WqdRIX4VT5lvyqO7acZNItJzvwdW1+qDuPugAUEayXdDejKLaGvsf1CcVRQvoQoS1a8zrUH1keHau31xsLcwJQ==" saltValue="6xOADHFqVRVcsNt6VFsw2Q==" spinCount="100000" sheet="1" selectLockedCells="1"/>
  <mergeCells count="6">
    <mergeCell ref="A19:B19"/>
    <mergeCell ref="A20:B20"/>
    <mergeCell ref="A22:B22"/>
    <mergeCell ref="A24:B24"/>
    <mergeCell ref="A23:B23"/>
    <mergeCell ref="A21:B2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9"/>
  <sheetViews>
    <sheetView showGridLines="0" view="pageLayout" zoomScaleNormal="100" workbookViewId="0">
      <selection activeCell="B6" sqref="B6"/>
    </sheetView>
  </sheetViews>
  <sheetFormatPr baseColWidth="10" defaultRowHeight="15" x14ac:dyDescent="0.25"/>
  <cols>
    <col min="1" max="1" width="6.7109375" customWidth="1"/>
    <col min="2" max="2" width="80.28515625" customWidth="1"/>
  </cols>
  <sheetData>
    <row r="1" spans="1:2" ht="15.75" x14ac:dyDescent="0.25">
      <c r="A1" s="1" t="s">
        <v>12</v>
      </c>
    </row>
    <row r="3" spans="1:2" x14ac:dyDescent="0.25">
      <c r="A3" t="s">
        <v>13</v>
      </c>
    </row>
    <row r="5" spans="1:2" x14ac:dyDescent="0.25">
      <c r="B5" s="4" t="s">
        <v>14</v>
      </c>
    </row>
    <row r="6" spans="1:2" x14ac:dyDescent="0.25">
      <c r="B6" s="4"/>
    </row>
    <row r="7" spans="1:2" ht="45" x14ac:dyDescent="0.25">
      <c r="B7" s="4" t="s">
        <v>15</v>
      </c>
    </row>
    <row r="8" spans="1:2" x14ac:dyDescent="0.25">
      <c r="B8" s="4"/>
    </row>
    <row r="9" spans="1:2" ht="30" x14ac:dyDescent="0.25">
      <c r="B9" s="4" t="s">
        <v>42</v>
      </c>
    </row>
    <row r="10" spans="1:2" x14ac:dyDescent="0.25">
      <c r="B10" s="4"/>
    </row>
    <row r="11" spans="1:2" ht="45" x14ac:dyDescent="0.25">
      <c r="B11" s="4" t="s">
        <v>43</v>
      </c>
    </row>
    <row r="12" spans="1:2" x14ac:dyDescent="0.25">
      <c r="B12" s="4"/>
    </row>
    <row r="13" spans="1:2" x14ac:dyDescent="0.25">
      <c r="B13" s="4" t="s">
        <v>16</v>
      </c>
    </row>
    <row r="14" spans="1:2" x14ac:dyDescent="0.25">
      <c r="B14" s="4"/>
    </row>
    <row r="16" spans="1:2" x14ac:dyDescent="0.25">
      <c r="B16" s="27" t="s">
        <v>67</v>
      </c>
    </row>
    <row r="17" spans="2:2" ht="30" x14ac:dyDescent="0.25">
      <c r="B17" s="33" t="s">
        <v>73</v>
      </c>
    </row>
    <row r="18" spans="2:2" x14ac:dyDescent="0.25">
      <c r="B18" s="26"/>
    </row>
    <row r="19" spans="2:2" x14ac:dyDescent="0.25">
      <c r="B19" s="26"/>
    </row>
  </sheetData>
  <sheetProtection password="9478" sheet="1" selectLockedCells="1"/>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showGridLines="0" view="pageLayout" zoomScaleNormal="100" workbookViewId="0">
      <selection activeCell="B8" sqref="B8"/>
    </sheetView>
  </sheetViews>
  <sheetFormatPr baseColWidth="10" defaultRowHeight="15" x14ac:dyDescent="0.25"/>
  <cols>
    <col min="1" max="1" width="31.42578125" customWidth="1"/>
    <col min="2" max="2" width="53" customWidth="1"/>
  </cols>
  <sheetData>
    <row r="1" spans="1:2" ht="15.75" x14ac:dyDescent="0.25">
      <c r="A1" s="1" t="s">
        <v>17</v>
      </c>
    </row>
    <row r="3" spans="1:2" x14ac:dyDescent="0.25">
      <c r="A3" s="5"/>
      <c r="B3" s="5" t="s">
        <v>18</v>
      </c>
    </row>
    <row r="4" spans="1:2" ht="70.5" customHeight="1" x14ac:dyDescent="0.25">
      <c r="A4" s="6" t="s">
        <v>19</v>
      </c>
      <c r="B4" s="35"/>
    </row>
    <row r="5" spans="1:2" ht="82.5" customHeight="1" x14ac:dyDescent="0.25">
      <c r="A5" s="6" t="s">
        <v>20</v>
      </c>
      <c r="B5" s="35"/>
    </row>
    <row r="6" spans="1:2" ht="76.5" customHeight="1" x14ac:dyDescent="0.25">
      <c r="A6" s="6" t="s">
        <v>21</v>
      </c>
      <c r="B6" s="35"/>
    </row>
    <row r="8" spans="1:2" ht="45" customHeight="1" x14ac:dyDescent="0.25">
      <c r="A8" s="11" t="s">
        <v>44</v>
      </c>
      <c r="B8" s="34"/>
    </row>
    <row r="9" spans="1:2" x14ac:dyDescent="0.25">
      <c r="A9" s="13"/>
      <c r="B9" s="28"/>
    </row>
    <row r="10" spans="1:2" x14ac:dyDescent="0.25">
      <c r="A10" s="13"/>
      <c r="B10" s="28"/>
    </row>
    <row r="11" spans="1:2" ht="75.75" customHeight="1" x14ac:dyDescent="0.25">
      <c r="A11" s="29" t="s">
        <v>68</v>
      </c>
      <c r="B11" s="36" t="s">
        <v>74</v>
      </c>
    </row>
    <row r="12" spans="1:2" x14ac:dyDescent="0.25">
      <c r="A12" s="30"/>
      <c r="B12" s="37" t="s">
        <v>75</v>
      </c>
    </row>
    <row r="13" spans="1:2" x14ac:dyDescent="0.25">
      <c r="A13" s="13"/>
      <c r="B13" s="28"/>
    </row>
    <row r="14" spans="1:2" x14ac:dyDescent="0.25">
      <c r="A14" s="13"/>
      <c r="B14" s="28"/>
    </row>
    <row r="15" spans="1:2" x14ac:dyDescent="0.25">
      <c r="A15" s="38"/>
      <c r="B15" s="38"/>
    </row>
    <row r="16" spans="1:2" x14ac:dyDescent="0.25">
      <c r="A16" s="40"/>
      <c r="B16" s="40"/>
    </row>
    <row r="17" spans="1:2" x14ac:dyDescent="0.25">
      <c r="A17" s="40"/>
      <c r="B17" s="40"/>
    </row>
    <row r="18" spans="1:2" x14ac:dyDescent="0.25">
      <c r="A18" s="39" t="s">
        <v>55</v>
      </c>
      <c r="B18" s="17"/>
    </row>
    <row r="19" spans="1:2" ht="15" customHeight="1" x14ac:dyDescent="0.25">
      <c r="A19" s="18" t="s">
        <v>56</v>
      </c>
      <c r="B19" s="19"/>
    </row>
    <row r="20" spans="1:2" ht="76.150000000000006" customHeight="1" x14ac:dyDescent="0.25">
      <c r="A20" s="81" t="s">
        <v>57</v>
      </c>
      <c r="B20" s="82"/>
    </row>
    <row r="21" spans="1:2" x14ac:dyDescent="0.25">
      <c r="A21" s="42" t="s">
        <v>79</v>
      </c>
      <c r="B21" s="42" t="s">
        <v>80</v>
      </c>
    </row>
    <row r="22" spans="1:2" ht="36" customHeight="1" x14ac:dyDescent="0.25">
      <c r="A22" s="43"/>
      <c r="B22" s="43"/>
    </row>
    <row r="23" spans="1:2" x14ac:dyDescent="0.25">
      <c r="A23" s="41" t="s">
        <v>81</v>
      </c>
    </row>
  </sheetData>
  <sheetProtection password="9478" sheet="1" selectLockedCells="1"/>
  <mergeCells count="1">
    <mergeCell ref="A20:B20"/>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9"/>
  <sheetViews>
    <sheetView showGridLines="0" view="pageLayout" topLeftCell="A4" zoomScaleNormal="100" workbookViewId="0">
      <selection activeCell="B13" sqref="B13"/>
    </sheetView>
  </sheetViews>
  <sheetFormatPr baseColWidth="10" defaultRowHeight="15" x14ac:dyDescent="0.25"/>
  <cols>
    <col min="1" max="1" width="28.7109375" customWidth="1"/>
    <col min="2" max="5" width="14" customWidth="1"/>
  </cols>
  <sheetData>
    <row r="1" spans="1:5" ht="15.75" x14ac:dyDescent="0.25">
      <c r="A1" s="20" t="s">
        <v>41</v>
      </c>
    </row>
    <row r="2" spans="1:5" x14ac:dyDescent="0.25">
      <c r="A2" s="17"/>
    </row>
    <row r="3" spans="1:5" ht="30" x14ac:dyDescent="0.25">
      <c r="A3" s="21"/>
      <c r="B3" s="8" t="s">
        <v>22</v>
      </c>
      <c r="C3" s="8" t="s">
        <v>23</v>
      </c>
      <c r="D3" s="8" t="s">
        <v>24</v>
      </c>
      <c r="E3" s="8" t="s">
        <v>25</v>
      </c>
    </row>
    <row r="4" spans="1:5" ht="90" x14ac:dyDescent="0.25">
      <c r="A4" s="21" t="s">
        <v>63</v>
      </c>
      <c r="B4" s="44"/>
      <c r="C4" s="44"/>
      <c r="D4" s="44"/>
      <c r="E4" s="44"/>
    </row>
    <row r="5" spans="1:5" ht="90" x14ac:dyDescent="0.25">
      <c r="A5" s="21" t="s">
        <v>64</v>
      </c>
      <c r="B5" s="44"/>
      <c r="C5" s="44"/>
      <c r="D5" s="44"/>
      <c r="E5" s="44"/>
    </row>
    <row r="6" spans="1:5" ht="75" x14ac:dyDescent="0.25">
      <c r="A6" s="21" t="s">
        <v>66</v>
      </c>
      <c r="B6" s="44"/>
      <c r="C6" s="44"/>
      <c r="D6" s="44"/>
      <c r="E6" s="44"/>
    </row>
    <row r="7" spans="1:5" ht="60" x14ac:dyDescent="0.25">
      <c r="A7" s="21" t="s">
        <v>116</v>
      </c>
      <c r="B7" s="44"/>
      <c r="C7" s="44"/>
      <c r="D7" s="44"/>
      <c r="E7" s="44"/>
    </row>
    <row r="8" spans="1:5" ht="30" x14ac:dyDescent="0.25">
      <c r="A8" s="21" t="s">
        <v>26</v>
      </c>
      <c r="B8" s="8">
        <v>188</v>
      </c>
      <c r="C8" s="8">
        <v>62</v>
      </c>
      <c r="D8" s="8">
        <v>52</v>
      </c>
      <c r="E8" s="8">
        <v>63</v>
      </c>
    </row>
    <row r="9" spans="1:5" x14ac:dyDescent="0.25">
      <c r="A9" s="21" t="s">
        <v>65</v>
      </c>
      <c r="B9" s="44"/>
      <c r="C9" s="44"/>
      <c r="D9" s="44"/>
      <c r="E9" s="44"/>
    </row>
    <row r="10" spans="1:5" x14ac:dyDescent="0.25">
      <c r="A10" s="21" t="s">
        <v>27</v>
      </c>
      <c r="B10" s="44"/>
      <c r="C10" s="44"/>
      <c r="D10" s="44"/>
      <c r="E10" s="44"/>
    </row>
    <row r="11" spans="1:5" ht="30" x14ac:dyDescent="0.25">
      <c r="A11" s="21" t="s">
        <v>28</v>
      </c>
      <c r="B11" s="44"/>
      <c r="C11" s="44"/>
      <c r="D11" s="44"/>
      <c r="E11" s="44"/>
    </row>
    <row r="12" spans="1:5" ht="30" x14ac:dyDescent="0.25">
      <c r="A12" s="21" t="s">
        <v>124</v>
      </c>
      <c r="B12" s="9">
        <v>2.8</v>
      </c>
      <c r="C12" s="9">
        <v>2.8</v>
      </c>
      <c r="D12" s="9">
        <v>2.8</v>
      </c>
      <c r="E12" s="9">
        <v>3</v>
      </c>
    </row>
    <row r="13" spans="1:5" ht="30" x14ac:dyDescent="0.25">
      <c r="A13" s="22" t="s">
        <v>40</v>
      </c>
      <c r="B13" s="45"/>
      <c r="C13" s="45"/>
      <c r="D13" s="45"/>
      <c r="E13" s="45"/>
    </row>
    <row r="14" spans="1:5" x14ac:dyDescent="0.25">
      <c r="A14" s="23" t="s">
        <v>29</v>
      </c>
      <c r="B14" s="69"/>
      <c r="C14" s="69"/>
      <c r="D14" s="69"/>
      <c r="E14" s="69"/>
    </row>
    <row r="15" spans="1:5" x14ac:dyDescent="0.25">
      <c r="A15" s="23" t="s">
        <v>30</v>
      </c>
      <c r="B15" s="83"/>
      <c r="C15" s="84"/>
      <c r="D15" s="84"/>
      <c r="E15" s="85"/>
    </row>
    <row r="17" spans="1:3" x14ac:dyDescent="0.25">
      <c r="A17" s="2"/>
      <c r="B17" s="2"/>
      <c r="C17" s="2"/>
    </row>
    <row r="18" spans="1:3" x14ac:dyDescent="0.25">
      <c r="A18" s="2"/>
      <c r="B18" s="2"/>
      <c r="C18" s="2"/>
    </row>
    <row r="19" spans="1:3" x14ac:dyDescent="0.25">
      <c r="A19" s="2"/>
      <c r="B19" s="2"/>
      <c r="C19" s="2"/>
    </row>
  </sheetData>
  <sheetProtection algorithmName="SHA-512" hashValue="fhk0lvJ1VYHaM3CYTJI+MgPMrjQeQGyzuDgpkmUxdMXe0w4rIFYyCAwheFsSOSBgrKZkfuc3GRZbooyYXNle5w==" saltValue="PgvNPG9jZtX+gxGHiWZ3eg==" spinCount="100000" sheet="1" selectLockedCells="1"/>
  <mergeCells count="1">
    <mergeCell ref="B15:E15"/>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9"/>
  <sheetViews>
    <sheetView showGridLines="0" view="pageLayout" topLeftCell="A7" zoomScaleNormal="100" workbookViewId="0">
      <selection activeCell="C13" sqref="C13"/>
    </sheetView>
  </sheetViews>
  <sheetFormatPr baseColWidth="10" defaultRowHeight="15" x14ac:dyDescent="0.25"/>
  <cols>
    <col min="1" max="1" width="28.7109375" customWidth="1"/>
    <col min="2" max="5" width="14" customWidth="1"/>
  </cols>
  <sheetData>
    <row r="1" spans="1:5" ht="15.75" x14ac:dyDescent="0.25">
      <c r="A1" s="1" t="s">
        <v>41</v>
      </c>
    </row>
    <row r="2" spans="1:5" x14ac:dyDescent="0.25">
      <c r="A2" s="12" t="s">
        <v>51</v>
      </c>
    </row>
    <row r="3" spans="1:5" ht="45" x14ac:dyDescent="0.25">
      <c r="A3" s="6"/>
      <c r="B3" s="8" t="s">
        <v>47</v>
      </c>
      <c r="C3" s="8" t="s">
        <v>48</v>
      </c>
      <c r="D3" s="8" t="s">
        <v>49</v>
      </c>
      <c r="E3" s="8" t="s">
        <v>50</v>
      </c>
    </row>
    <row r="4" spans="1:5" ht="90" x14ac:dyDescent="0.25">
      <c r="A4" s="6" t="s">
        <v>63</v>
      </c>
      <c r="B4" s="44"/>
      <c r="C4" s="44"/>
      <c r="D4" s="44"/>
      <c r="E4" s="44"/>
    </row>
    <row r="5" spans="1:5" ht="90" x14ac:dyDescent="0.25">
      <c r="A5" s="6" t="s">
        <v>64</v>
      </c>
      <c r="B5" s="44"/>
      <c r="C5" s="44"/>
      <c r="D5" s="44"/>
      <c r="E5" s="44"/>
    </row>
    <row r="6" spans="1:5" ht="75" x14ac:dyDescent="0.25">
      <c r="A6" s="6" t="s">
        <v>66</v>
      </c>
      <c r="B6" s="44"/>
      <c r="C6" s="44"/>
      <c r="D6" s="44"/>
      <c r="E6" s="44"/>
    </row>
    <row r="7" spans="1:5" ht="60" x14ac:dyDescent="0.25">
      <c r="A7" s="6" t="s">
        <v>117</v>
      </c>
      <c r="B7" s="44"/>
      <c r="C7" s="44"/>
      <c r="D7" s="44"/>
      <c r="E7" s="44"/>
    </row>
    <row r="8" spans="1:5" ht="30" x14ac:dyDescent="0.25">
      <c r="A8" s="6" t="s">
        <v>26</v>
      </c>
      <c r="B8" s="44"/>
      <c r="C8" s="44"/>
      <c r="D8" s="44"/>
      <c r="E8" s="44"/>
    </row>
    <row r="9" spans="1:5" x14ac:dyDescent="0.25">
      <c r="A9" s="6" t="s">
        <v>65</v>
      </c>
      <c r="B9" s="44"/>
      <c r="C9" s="44"/>
      <c r="D9" s="44"/>
      <c r="E9" s="44"/>
    </row>
    <row r="10" spans="1:5" x14ac:dyDescent="0.25">
      <c r="A10" s="6" t="s">
        <v>27</v>
      </c>
      <c r="B10" s="44"/>
      <c r="C10" s="44"/>
      <c r="D10" s="44"/>
      <c r="E10" s="44"/>
    </row>
    <row r="11" spans="1:5" ht="30" x14ac:dyDescent="0.25">
      <c r="A11" s="6" t="s">
        <v>28</v>
      </c>
      <c r="B11" s="44"/>
      <c r="C11" s="44"/>
      <c r="D11" s="44"/>
      <c r="E11" s="44"/>
    </row>
    <row r="12" spans="1:5" ht="30" x14ac:dyDescent="0.25">
      <c r="A12" s="6" t="s">
        <v>124</v>
      </c>
      <c r="B12" s="9">
        <v>2.8</v>
      </c>
      <c r="C12" s="9">
        <v>2.8</v>
      </c>
      <c r="D12" s="9">
        <v>3</v>
      </c>
      <c r="E12" s="9">
        <v>3</v>
      </c>
    </row>
    <row r="13" spans="1:5" ht="30" x14ac:dyDescent="0.25">
      <c r="A13" s="10" t="s">
        <v>40</v>
      </c>
      <c r="B13" s="70"/>
      <c r="C13" s="70"/>
      <c r="D13" s="70"/>
      <c r="E13" s="70"/>
    </row>
    <row r="14" spans="1:5" x14ac:dyDescent="0.25">
      <c r="A14" s="7" t="s">
        <v>29</v>
      </c>
      <c r="B14" s="69"/>
      <c r="C14" s="69"/>
      <c r="D14" s="69"/>
      <c r="E14" s="69"/>
    </row>
    <row r="15" spans="1:5" x14ac:dyDescent="0.25">
      <c r="A15" s="7" t="s">
        <v>30</v>
      </c>
      <c r="B15" s="83"/>
      <c r="C15" s="84"/>
      <c r="D15" s="84"/>
      <c r="E15" s="85"/>
    </row>
    <row r="17" spans="1:3" x14ac:dyDescent="0.25">
      <c r="A17" s="2"/>
      <c r="B17" s="2"/>
      <c r="C17" s="2"/>
    </row>
    <row r="18" spans="1:3" x14ac:dyDescent="0.25">
      <c r="A18" s="2"/>
      <c r="B18" s="2"/>
      <c r="C18" s="2"/>
    </row>
    <row r="19" spans="1:3" x14ac:dyDescent="0.25">
      <c r="A19" s="2"/>
      <c r="B19" s="2"/>
      <c r="C19" s="2"/>
    </row>
  </sheetData>
  <sheetProtection algorithmName="SHA-512" hashValue="wpvbSscXmQsqijkR7F9gzXfPYB6fne+s61mSF+koaeQJV6vX/bXhvqa7zzHExoJXRQOLmKbSG72KldK+tFrjsg==" saltValue="RxcEHLT4OEMp8/fxcpi5Og==" spinCount="100000" sheet="1" selectLockedCells="1"/>
  <mergeCells count="1">
    <mergeCell ref="B15:E1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showGridLines="0" view="pageLayout" zoomScaleNormal="100" workbookViewId="0">
      <selection activeCell="B5" sqref="B5"/>
    </sheetView>
  </sheetViews>
  <sheetFormatPr baseColWidth="10" defaultRowHeight="15" x14ac:dyDescent="0.25"/>
  <cols>
    <col min="1" max="1" width="60.28515625" customWidth="1"/>
    <col min="2" max="2" width="25.7109375" customWidth="1"/>
  </cols>
  <sheetData>
    <row r="1" spans="1:2" ht="15.75" x14ac:dyDescent="0.25">
      <c r="A1" s="1" t="s">
        <v>31</v>
      </c>
    </row>
    <row r="5" spans="1:2" ht="30" x14ac:dyDescent="0.25">
      <c r="A5" s="10" t="s">
        <v>60</v>
      </c>
      <c r="B5" s="46"/>
    </row>
    <row r="6" spans="1:2" x14ac:dyDescent="0.25">
      <c r="A6" s="6" t="s">
        <v>32</v>
      </c>
      <c r="B6" s="47"/>
    </row>
    <row r="8" spans="1:2" ht="48" customHeight="1" x14ac:dyDescent="0.25">
      <c r="A8" s="86" t="s">
        <v>82</v>
      </c>
      <c r="B8" s="87"/>
    </row>
  </sheetData>
  <sheetProtection algorithmName="SHA-512" hashValue="2twpt1Tdpa1BWJS6n+4wcjk6JLmWEFYaIbx+MHp2a19XBzyULbTvueOLOdAP7zojRQWAxtBeI1Z/SBE6qmGoBQ==" saltValue="ddI84CKe//gegjEg48YtnQ==" spinCount="100000" sheet="1" selectLockedCells="1"/>
  <mergeCells count="1">
    <mergeCell ref="A8:B8"/>
  </mergeCells>
  <pageMargins left="0.7" right="0.7" top="0.78740157499999996" bottom="0.78740157499999996" header="0.3" footer="0.3"/>
  <pageSetup paperSize="9" orientation="portrait" copies="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Anlage 5</vt:lpstr>
      <vt:lpstr>Antragssteller</vt:lpstr>
      <vt:lpstr>A. Schriftliche Erklärung</vt:lpstr>
      <vt:lpstr>B. Liniensteckbrief</vt:lpstr>
      <vt:lpstr>C. Linienführung und Fahrpläne </vt:lpstr>
      <vt:lpstr>D. Fahrzeugeinsatz </vt:lpstr>
      <vt:lpstr>E. Ermittlung der Kosten</vt:lpstr>
      <vt:lpstr>E. Ermittlung der Kosten Nation</vt:lpstr>
      <vt:lpstr>F. Prognose der Mehreinnahmen</vt:lpstr>
      <vt:lpstr>F. Nebenrechnung zu Formblatt F</vt:lpstr>
      <vt:lpstr>F. Nebenr. Formblatt F Nation</vt:lpstr>
      <vt:lpstr>G. Ermittlung Förderbetrag </vt:lpstr>
    </vt:vector>
  </TitlesOfParts>
  <Company>UM BWL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p10</dc:creator>
  <cp:lastModifiedBy>Gemmrig, Nina</cp:lastModifiedBy>
  <cp:lastPrinted>2021-03-05T12:45:52Z</cp:lastPrinted>
  <dcterms:created xsi:type="dcterms:W3CDTF">2015-05-20T11:32:36Z</dcterms:created>
  <dcterms:modified xsi:type="dcterms:W3CDTF">2022-06-28T10:15:29Z</dcterms:modified>
</cp:coreProperties>
</file>